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4.5" sheetId="1" r:id="rId1"/>
    <sheet name="รายละเอียด 2.4.5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2.4.5'!$H$1:$H$51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H22" i="1"/>
  <c r="F19" i="1"/>
  <c r="F44" i="1" s="1"/>
  <c r="E19" i="1"/>
  <c r="E44" i="1" s="1"/>
  <c r="H18" i="1"/>
  <c r="G18" i="1"/>
  <c r="I17" i="1"/>
  <c r="H17" i="1"/>
  <c r="G17" i="1"/>
  <c r="G16" i="1"/>
  <c r="I16" i="1" s="1"/>
  <c r="G15" i="1"/>
  <c r="I15" i="1" s="1"/>
  <c r="G14" i="1"/>
  <c r="H14" i="1" s="1"/>
  <c r="G13" i="1"/>
  <c r="H13" i="1" s="1"/>
  <c r="I12" i="1"/>
  <c r="H12" i="1"/>
  <c r="G12" i="1"/>
  <c r="H11" i="1"/>
  <c r="G11" i="1"/>
  <c r="I10" i="1"/>
  <c r="G10" i="1"/>
  <c r="H10" i="1" s="1"/>
  <c r="I9" i="1"/>
  <c r="H9" i="1"/>
  <c r="G9" i="1"/>
  <c r="I8" i="1"/>
  <c r="G8" i="1"/>
  <c r="H8" i="1" s="1"/>
  <c r="G7" i="1"/>
  <c r="I7" i="1" s="1"/>
  <c r="G6" i="1"/>
  <c r="I6" i="1" s="1"/>
  <c r="I5" i="1"/>
  <c r="H5" i="1"/>
  <c r="G5" i="1"/>
  <c r="H6" i="1" l="1"/>
  <c r="H15" i="1"/>
  <c r="H16" i="1"/>
  <c r="H7" i="1"/>
  <c r="G19" i="1"/>
  <c r="H19" i="1" s="1"/>
</calcChain>
</file>

<file path=xl/sharedStrings.xml><?xml version="1.0" encoding="utf-8"?>
<sst xmlns="http://schemas.openxmlformats.org/spreadsheetml/2006/main" count="471" uniqueCount="255">
  <si>
    <t>ตัวชี้วัด</t>
  </si>
  <si>
    <t>2.4.5 จำนวนผู้ประกอบการใหม่และผู้ประกอบการวิสาหกิจขนาดกลางและขนาดรายย่อยที่ได้รับการพัฒนา</t>
  </si>
  <si>
    <t>ผลการดำเนินงาน</t>
  </si>
  <si>
    <t>หน่วยงานเจ้าภาพ</t>
  </si>
  <si>
    <t>สถาบันวิจัยและพัฒนา</t>
  </si>
  <si>
    <t>รอบ 7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</si>
  <si>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</si>
  <si>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</si>
  <si>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</si>
  <si>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</si>
  <si>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</si>
  <si>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</si>
  <si>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</si>
  <si>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จำนวนผู้ประกอบการที่เข้าอบรม</t>
  </si>
  <si>
    <t>จำนวนผู้ประกอบการที่ผ่านการอบรม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</si>
  <si>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</si>
  <si>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</si>
  <si>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</si>
  <si>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</si>
  <si>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</si>
  <si>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2) คณะวิทยาศาสตร์และเทคโนโลยี</t>
  </si>
  <si>
    <t>-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</si>
  <si>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</si>
  <si>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</si>
  <si>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</si>
  <si>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</si>
  <si>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</si>
  <si>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</si>
  <si>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</si>
  <si>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</si>
  <si>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</si>
  <si>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</si>
  <si>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</si>
  <si>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r>
      <rPr>
        <b/>
        <sz val="16"/>
        <rFont val="TH SarabunPSK"/>
        <family val="2"/>
      </rPr>
      <t>ไม่สามารถนับคะแนนให้ได้</t>
    </r>
    <r>
      <rPr>
        <sz val="16"/>
        <rFont val="TH SarabunPSK"/>
        <family val="2"/>
      </rPr>
      <t xml:space="preserve">
เพิ่มเติมข้อมูลผู้เข้าร่วมอบรมทั้งหมดและหลักฐานหลักสูตรการอบรมผู้ประกอบการ และภาพกิจกรรม</t>
    </r>
  </si>
  <si>
    <t>8)  วิทยาลัยนวัตกรรมและการจัดการ</t>
  </si>
  <si>
    <t>ไม่มีการรายงานข้อมูลในgoogle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</si>
  <si>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</si>
  <si>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</si>
  <si>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</si>
  <si>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</si>
  <si>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</si>
  <si>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</si>
  <si>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</si>
  <si>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r>
      <rPr>
        <b/>
        <sz val="16"/>
        <rFont val="TH SarabunPSK"/>
        <family val="2"/>
      </rPr>
      <t xml:space="preserve">ไม่สามารถนับคะแนนให้ได้
</t>
    </r>
    <r>
      <rPr>
        <sz val="16"/>
        <rFont val="TH SarabunPSK"/>
        <family val="2"/>
      </rPr>
      <t xml:space="preserve">โครงการที่นำมาใช้ในการรายงานและใช้เป็นหลักฐานประกอบการดำเนินงานตัวชี้วัดนี้ไม่สอดคล้องกับเกณฑ์การดำเนินงานของตัวชี้วัดที่ให้นิยามส่วนหนึ่งไว้ดังนี้
</t>
    </r>
    <r>
      <rPr>
        <i/>
        <sz val="16"/>
        <rFont val="TH SarabunPSK"/>
        <family val="2"/>
      </rPr>
      <t>"โครงการ/กิจกรรมถ่ายทอดองค์ความรู้เบื้องตนเกี่ยวกับการลงทุนในการประกอบธุรกิจ หมายถึง โครงการหรือกิจกรรม ที่หน่วยงาน/มหาวิทยาลัย ได้จัดถ่ายทอดองค์ความรู้เบื้องตนเกี่ยวกับการลงทุนในการประกอบธุรกิจให้แก่ผู้ประกอบการใหม่และผู้ประกอบการวิสาหกิจขนาดกลางและขนาดรายย่อย โดยโครงการต้องมีระยะเวลาการอบรมให้ผู้เข้าอบรมไม่น้อยกว่า 8 ชั่วโมง รวมทั้งมีการประเมินความรู้ ความเข้าใจและทักษะของผู้เข้าอบรมหลังจากการจัดโครงการเสร็จสิ้น ทั้งนี้ ผู้เข้าอบรมโครงการ/กิจกรรม ต้องมีระยะเวลาในการเข้าร่วมอบรมไม่น้อยกว่า ร้อยละ 80 และผ่านการทดสอบความรู้หลังการอบรมไม่น้อยกว่าร้อยละ 75"</t>
    </r>
  </si>
  <si>
    <t>ระดับมหาวิทยาลัย</t>
  </si>
  <si>
    <t>ตัวชี้วัดระดับเจ้าภาพ</t>
  </si>
  <si>
    <t>2.4.5 (S)  ระดับความสำเร็จของการดำเนินการตามแนวทางตามตัวชี้วัดจำนวนผู้ประกอบการใหม่และผู้ประกอบการวิสาหกิจขนาดกลางและขนาดรายย่อยที่ได้รับการพัฒนา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</si>
  <si>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</si>
  <si>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</si>
  <si>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</si>
  <si>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</si>
  <si>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</si>
  <si>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</si>
  <si>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</si>
  <si>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</si>
  <si>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</si>
  <si>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</si>
  <si>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</si>
  <si>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</si>
  <si>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</si>
  <si>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</si>
  <si>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</si>
  <si>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</si>
  <si>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 xml:space="preserve">โครงการ/กิจกรรมถ่ายทอดองค์ความรู้เบื้องตนเกี่ยวกับการลงทุนในการประกอบธุรกิจ </t>
  </si>
  <si>
    <t>วัตถุประสงค์ของโครงการ</t>
  </si>
  <si>
    <t>ว/ป/ด ที่จัดโครงการ/กิจกรรม</t>
  </si>
  <si>
    <t>จำนวนผู้เข้าร่วม</t>
  </si>
  <si>
    <t>รายชื่อผู้เข้าร่วมอบรม</t>
  </si>
  <si>
    <t>ประเภทของผู้ประกอบการ</t>
  </si>
  <si>
    <t>ผ่าน/ไม่ผ่าน 
การอบรม</t>
  </si>
  <si>
    <t>หน่วยงานผู้รับผิดชอบ</t>
  </si>
  <si>
    <t>โครงการเพิ่มศักยภาพในการประกอบธุรกิจให้กับผู้ประกอบการรายย่อย
กิจกรรมพัฒนาสู่สุดยอดเอสเอ็มอีจังหวัด (SME Provincial Champions)
พื้นที่ภาคเหนือ และภาคตะวันออกเฉียงเหนือ ทั้งหมด 37 จังหวัด</t>
  </si>
  <si>
    <t>1.เพื่อสร้างต้นแบบธุรกิจที่มีศักยภาพให้เป็นกลไกขับเคลื่อนเศรษฐกิจในระดับจังหวัด
2.เพื่อสนับสนุนธุรกิจต้นแบบให้สามารถถ่ายทอดการจัดการองค์ความรู้ธุรกิจสู่ SMEs ในภูมิภาค</t>
  </si>
  <si>
    <t>11-12 พ.ย.64</t>
  </si>
  <si>
    <t>1. สุรีย์</t>
  </si>
  <si>
    <t xml:space="preserve"> ลาภเสน</t>
  </si>
  <si>
    <t>2 ผู้ประกอบการวิสาหกิจขนาดกลางและขนาดรายย่อย</t>
  </si>
  <si>
    <t>ผ่านการอบรม</t>
  </si>
  <si>
    <t>2. วนิดา</t>
  </si>
  <si>
    <t xml:space="preserve"> โคตรศาลา</t>
  </si>
  <si>
    <t>3. บุญรอด</t>
  </si>
  <si>
    <t xml:space="preserve"> เฉื่อยนอก</t>
  </si>
  <si>
    <t>4. บุณณดา</t>
  </si>
  <si>
    <t xml:space="preserve">  เลาหะดิลก</t>
  </si>
  <si>
    <t>5. นพดล</t>
  </si>
  <si>
    <t xml:space="preserve">  บุญสิทธิ์</t>
  </si>
  <si>
    <t>6. สุรสิทธิ์</t>
  </si>
  <si>
    <t xml:space="preserve">  ฆารเจริญ</t>
  </si>
  <si>
    <t xml:space="preserve">7. พรพรรณ  </t>
  </si>
  <si>
    <t>วงศ์สุวรรณ</t>
  </si>
  <si>
    <t>8. ปนัดดา</t>
  </si>
  <si>
    <t xml:space="preserve"> บำรุงเทียน</t>
  </si>
  <si>
    <t>9. นันทชัย</t>
  </si>
  <si>
    <t xml:space="preserve"> สมใจ</t>
  </si>
  <si>
    <t xml:space="preserve">10. ทิพย์น้อย </t>
  </si>
  <si>
    <t>ทานไทสงค์</t>
  </si>
  <si>
    <t>11. ลำดวน</t>
  </si>
  <si>
    <t xml:space="preserve"> นันทะสุธา</t>
  </si>
  <si>
    <t xml:space="preserve">กัลยณัฏฐ์ </t>
  </si>
  <si>
    <t>พระศรีนาม</t>
  </si>
  <si>
    <t>นฤดี</t>
  </si>
  <si>
    <t xml:space="preserve"> ทองวัตร</t>
  </si>
  <si>
    <t>ลักขณา</t>
  </si>
  <si>
    <t xml:space="preserve"> แสงบุ่งค้อ</t>
  </si>
  <si>
    <t>อภิสรา</t>
  </si>
  <si>
    <t xml:space="preserve"> ธรรมาพา</t>
  </si>
  <si>
    <t>สุปราณี</t>
  </si>
  <si>
    <t xml:space="preserve"> มือทับไทย</t>
  </si>
  <si>
    <t>ธงชัย</t>
  </si>
  <si>
    <t xml:space="preserve"> แหวนเพชร</t>
  </si>
  <si>
    <t>สถาพร</t>
  </si>
  <si>
    <t xml:space="preserve"> รัตนมงคล</t>
  </si>
  <si>
    <t>ขนิษฐา</t>
  </si>
  <si>
    <t xml:space="preserve"> จันทำมา</t>
  </si>
  <si>
    <t>ทรงสุดา</t>
  </si>
  <si>
    <t xml:space="preserve"> นามสุโน</t>
  </si>
  <si>
    <t xml:space="preserve">นันทะวัน </t>
  </si>
  <si>
    <t>เดชดารา</t>
  </si>
  <si>
    <t>ธนวณิช</t>
  </si>
  <si>
    <t xml:space="preserve"> ชัยชนะ</t>
  </si>
  <si>
    <t xml:space="preserve">ประเนียร </t>
  </si>
  <si>
    <t>ทีหอคำ</t>
  </si>
  <si>
    <t>แถม</t>
  </si>
  <si>
    <t xml:space="preserve"> อิ่มทรัพย์</t>
  </si>
  <si>
    <t>วิรัตน์</t>
  </si>
  <si>
    <t xml:space="preserve"> แผ่นทอง</t>
  </si>
  <si>
    <t>ชบา</t>
  </si>
  <si>
    <t xml:space="preserve"> ศรีสุโน</t>
  </si>
  <si>
    <t>ฤทธิดา</t>
  </si>
  <si>
    <t xml:space="preserve"> บัวสาย</t>
  </si>
  <si>
    <t>อภินันท์</t>
  </si>
  <si>
    <t xml:space="preserve"> โพธิ์นิ่มแดง</t>
  </si>
  <si>
    <t xml:space="preserve">นรินทิพย์ </t>
  </si>
  <si>
    <t>สิงหะตา</t>
  </si>
  <si>
    <t>ธิติมา</t>
  </si>
  <si>
    <t xml:space="preserve"> ทองจันทร์</t>
  </si>
  <si>
    <t>อำนวย</t>
  </si>
  <si>
    <t xml:space="preserve"> ใจศิริ</t>
  </si>
  <si>
    <t xml:space="preserve">สมเกียรติ </t>
  </si>
  <si>
    <t>ปันจันตา</t>
  </si>
  <si>
    <t>นวพร</t>
  </si>
  <si>
    <t xml:space="preserve"> สาระขันธ์</t>
  </si>
  <si>
    <t>วิจิตรา</t>
  </si>
  <si>
    <t xml:space="preserve"> แสงทอง</t>
  </si>
  <si>
    <t xml:space="preserve">จาตรียาพร </t>
  </si>
  <si>
    <t>วงษา</t>
  </si>
  <si>
    <t xml:space="preserve">กอบแก้ว </t>
  </si>
  <si>
    <t>ระวิเรือง</t>
  </si>
  <si>
    <t>สุมณฑา</t>
  </si>
  <si>
    <t xml:space="preserve"> เหล่าชัย</t>
  </si>
  <si>
    <t xml:space="preserve">ละอองทิพย์ </t>
  </si>
  <si>
    <t>เนติรัตน์</t>
  </si>
  <si>
    <t>สว่าง</t>
  </si>
  <si>
    <t xml:space="preserve"> สุขแสน</t>
  </si>
  <si>
    <t>ดวงเดือน</t>
  </si>
  <si>
    <t xml:space="preserve"> ปะติสัง</t>
  </si>
  <si>
    <t>ยุวดี</t>
  </si>
  <si>
    <t xml:space="preserve"> อมรเวชยกุล</t>
  </si>
  <si>
    <t>ธนพล</t>
  </si>
  <si>
    <t xml:space="preserve"> อัครวาณิชสิริกุล</t>
  </si>
  <si>
    <t>ธัญลักษณ์</t>
  </si>
  <si>
    <t>อรนิศวร์</t>
  </si>
  <si>
    <t xml:space="preserve"> จารุวัฒน์วงษ์</t>
  </si>
  <si>
    <t>มนตรีนวัต</t>
  </si>
  <si>
    <t xml:space="preserve"> นาราชจรูญทรัพย์</t>
  </si>
  <si>
    <t>ตุลาพร</t>
  </si>
  <si>
    <t xml:space="preserve"> ปัดถา</t>
  </si>
  <si>
    <t>นักสิทธิ์</t>
  </si>
  <si>
    <t xml:space="preserve"> อุ่นจิต</t>
  </si>
  <si>
    <t>โกศล</t>
  </si>
  <si>
    <t xml:space="preserve"> หมายทอง</t>
  </si>
  <si>
    <t>สุภานี</t>
  </si>
  <si>
    <t xml:space="preserve"> มีแก้ว</t>
  </si>
  <si>
    <t>อรุณี</t>
  </si>
  <si>
    <t xml:space="preserve"> พรหมสุข</t>
  </si>
  <si>
    <t>รุ่งอรุณ</t>
  </si>
  <si>
    <t xml:space="preserve"> จันทร์อุ่นสืบ</t>
  </si>
  <si>
    <t>ทศพร</t>
  </si>
  <si>
    <t xml:space="preserve"> มะโนรัตน์</t>
  </si>
  <si>
    <t>กัลยกร</t>
  </si>
  <si>
    <t xml:space="preserve"> สุขไชย</t>
  </si>
  <si>
    <t>ลำไย</t>
  </si>
  <si>
    <t xml:space="preserve"> ศรีหารัตน์</t>
  </si>
  <si>
    <t>เสงี่ยม</t>
  </si>
  <si>
    <t xml:space="preserve"> มีแวว</t>
  </si>
  <si>
    <t>สุภาพร</t>
  </si>
  <si>
    <t xml:space="preserve"> คำเมฆ</t>
  </si>
  <si>
    <t>สุจิตรา</t>
  </si>
  <si>
    <t xml:space="preserve"> วิทยาการยุทธกุล</t>
  </si>
  <si>
    <t>อัมพร</t>
  </si>
  <si>
    <t xml:space="preserve"> หวานซึ้ง</t>
  </si>
  <si>
    <t>สุกิรา</t>
  </si>
  <si>
    <t xml:space="preserve"> สุวัฒนเมธี</t>
  </si>
  <si>
    <t>ณิชทิพย์</t>
  </si>
  <si>
    <t xml:space="preserve"> มูลแก้ว</t>
  </si>
  <si>
    <t>ชฎารัตน์</t>
  </si>
  <si>
    <t xml:space="preserve"> ชมภูพลอย</t>
  </si>
  <si>
    <t>ธีรศักดิ์</t>
  </si>
  <si>
    <t xml:space="preserve"> วุยยะอากุ</t>
  </si>
  <si>
    <t>ระยอง</t>
  </si>
  <si>
    <t xml:space="preserve"> อภัยคุณ</t>
  </si>
  <si>
    <t xml:space="preserve"> ปิงเมือง</t>
  </si>
  <si>
    <t>ศศิรดา</t>
  </si>
  <si>
    <t xml:space="preserve"> อิ่มใจ</t>
  </si>
  <si>
    <t>จำเนียร</t>
  </si>
  <si>
    <t xml:space="preserve"> เที่ยงธรรม</t>
  </si>
  <si>
    <t>พรรณราย</t>
  </si>
  <si>
    <t xml:space="preserve"> เกกีงาม</t>
  </si>
  <si>
    <t>พรชนก</t>
  </si>
  <si>
    <t xml:space="preserve"> สั่งสอน</t>
  </si>
  <si>
    <t>พงศ์สิริ</t>
  </si>
  <si>
    <t xml:space="preserve"> นนทะชัย</t>
  </si>
  <si>
    <t>นายนิรันดร์</t>
  </si>
  <si>
    <t xml:space="preserve"> ปันทะนันท์</t>
  </si>
  <si>
    <t>นายสว่าง</t>
  </si>
  <si>
    <t xml:space="preserve"> มาขอม</t>
  </si>
  <si>
    <t>กิตติศักดิ์</t>
  </si>
  <si>
    <t xml:space="preserve"> กองคำ</t>
  </si>
  <si>
    <t>ศรีนวล</t>
  </si>
  <si>
    <t xml:space="preserve"> กันยาประสิทธิ์</t>
  </si>
  <si>
    <t>ปรีชัย</t>
  </si>
  <si>
    <t xml:space="preserve"> นามสิมมา</t>
  </si>
  <si>
    <t>สมพงษ์</t>
  </si>
  <si>
    <t xml:space="preserve"> ตุ้มคำ</t>
  </si>
  <si>
    <t>ไพรัตน์</t>
  </si>
  <si>
    <t xml:space="preserve"> ทุมชะ</t>
  </si>
  <si>
    <t>ไพศาล</t>
  </si>
  <si>
    <t xml:space="preserve"> หรรษไพบูลย์</t>
  </si>
  <si>
    <t>วันทรา</t>
  </si>
  <si>
    <t xml:space="preserve"> ผ่านคำ</t>
  </si>
  <si>
    <t>บุญนาค</t>
  </si>
  <si>
    <t xml:space="preserve"> เจนจบ</t>
  </si>
  <si>
    <t>เอื้อมพร</t>
  </si>
  <si>
    <t xml:space="preserve"> โชคช่วยอำนวย</t>
  </si>
  <si>
    <t>จิราภรณ์</t>
  </si>
  <si>
    <t xml:space="preserve"> บางยิ้ม</t>
  </si>
  <si>
    <t xml:space="preserve"> ศรีคำขลิบ</t>
  </si>
  <si>
    <t>จรรยา</t>
  </si>
  <si>
    <t xml:space="preserve"> ฤทธิ์บำรุง</t>
  </si>
  <si>
    <t>รัฐภูมิ</t>
  </si>
  <si>
    <t xml:space="preserve"> วรสุทธิ์พิศาล</t>
  </si>
  <si>
    <t>พรรณี</t>
  </si>
  <si>
    <t xml:space="preserve"> มั่นหลำ</t>
  </si>
  <si>
    <t>สมนึก</t>
  </si>
  <si>
    <t xml:space="preserve"> จันทร์จร</t>
  </si>
  <si>
    <t>มันทนา</t>
  </si>
  <si>
    <t xml:space="preserve"> อ่าวสมบัติกุล</t>
  </si>
  <si>
    <t>รัชนี</t>
  </si>
  <si>
    <t xml:space="preserve"> เอี่ยมสะอาด</t>
  </si>
  <si>
    <t>ภฤชฎา</t>
  </si>
  <si>
    <t xml:space="preserve"> ศรีเหนี่ยง</t>
  </si>
  <si>
    <t>นิทัศน์</t>
  </si>
  <si>
    <t xml:space="preserve"> จันทร</t>
  </si>
  <si>
    <t>ธิรักษ์</t>
  </si>
  <si>
    <t xml:space="preserve"> โต๊ะทอง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</si>
</sst>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color rgb="FF000000"/>
      <name val="Tahoma"/>
      <family val="2"/>
      <scheme val="minor"/>
    </font>
    <font>
      <sz val="16"/>
      <name val="TH SarabunPSK"/>
      <family val="2"/>
    </font>
    <font>
      <i/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8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vertical="top" wrapText="1"/>
      <protection locked="0"/>
    </xf>
    <xf numFmtId="187" fontId="7" fillId="4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10" fillId="0" borderId="8" xfId="1" applyNumberFormat="1" applyFont="1" applyBorder="1" applyAlignment="1">
      <alignment horizontal="center" vertical="top" wrapText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11" fillId="7" borderId="8" xfId="0" applyFont="1" applyFill="1" applyBorder="1" applyAlignment="1" applyProtection="1">
      <alignment horizontal="center" vertical="center" wrapText="1"/>
    </xf>
    <xf numFmtId="1" fontId="10" fillId="0" borderId="8" xfId="0" applyNumberFormat="1" applyFont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left" vertical="top"/>
    </xf>
    <xf numFmtId="188" fontId="13" fillId="8" borderId="13" xfId="2" applyNumberFormat="1" applyFont="1" applyFill="1" applyBorder="1" applyAlignment="1">
      <alignment horizontal="left" vertical="top" wrapText="1"/>
    </xf>
    <xf numFmtId="1" fontId="3" fillId="4" borderId="0" xfId="0" applyNumberFormat="1" applyFont="1" applyFill="1" applyAlignment="1" applyProtection="1">
      <alignment horizontal="left" vertical="top"/>
    </xf>
    <xf numFmtId="1" fontId="10" fillId="0" borderId="8" xfId="1" applyNumberFormat="1" applyFont="1" applyBorder="1" applyAlignment="1">
      <alignment horizontal="center" vertical="top" wrapText="1"/>
    </xf>
    <xf numFmtId="188" fontId="6" fillId="9" borderId="13" xfId="0" applyNumberFormat="1" applyFont="1" applyFill="1" applyBorder="1" applyAlignment="1">
      <alignment horizontal="center" vertical="top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1" fontId="13" fillId="9" borderId="13" xfId="0" applyNumberFormat="1" applyFont="1" applyFill="1" applyBorder="1" applyAlignment="1">
      <alignment horizontal="left" vertical="top" wrapText="1"/>
    </xf>
    <xf numFmtId="0" fontId="15" fillId="3" borderId="9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11" fillId="4" borderId="0" xfId="0" applyFont="1" applyFill="1" applyBorder="1" applyAlignment="1" applyProtection="1">
      <alignment horizontal="center" vertical="center" wrapText="1"/>
    </xf>
    <xf numFmtId="0" fontId="18" fillId="10" borderId="8" xfId="0" applyFont="1" applyFill="1" applyBorder="1" applyAlignment="1" applyProtection="1">
      <alignment horizontal="center" vertical="center"/>
      <protection locked="0"/>
    </xf>
    <xf numFmtId="0" fontId="16" fillId="11" borderId="8" xfId="0" applyFont="1" applyFill="1" applyBorder="1" applyAlignment="1" applyProtection="1">
      <alignment horizontal="left" vertical="top" wrapText="1"/>
      <protection locked="0"/>
    </xf>
    <xf numFmtId="0" fontId="18" fillId="10" borderId="8" xfId="0" applyFont="1" applyFill="1" applyBorder="1" applyAlignment="1" applyProtection="1">
      <alignment horizontal="center" vertical="center" wrapText="1"/>
      <protection locked="0"/>
    </xf>
    <xf numFmtId="0" fontId="15" fillId="12" borderId="8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top"/>
      <protection locked="0"/>
    </xf>
    <xf numFmtId="188" fontId="19" fillId="4" borderId="8" xfId="0" applyNumberFormat="1" applyFont="1" applyFill="1" applyBorder="1" applyAlignment="1" applyProtection="1">
      <alignment horizontal="center" vertical="top"/>
      <protection locked="0"/>
    </xf>
    <xf numFmtId="0" fontId="3" fillId="9" borderId="8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3" fillId="4" borderId="0" xfId="0" applyFont="1" applyFill="1" applyAlignment="1">
      <alignment horizontal="left" vertical="top"/>
    </xf>
    <xf numFmtId="0" fontId="18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left" vertical="top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0" fillId="4" borderId="0" xfId="0" applyFont="1" applyFill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3">
    <cellStyle name="Normal" xfId="0" builtinId="0"/>
    <cellStyle name="Normal 3" xfId="2"/>
    <cellStyle name="ปกติ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136"/>
  <sheetViews>
    <sheetView tabSelected="1" zoomScale="60" zoomScaleNormal="60" workbookViewId="0">
      <pane xSplit="3" ySplit="4" topLeftCell="H5" activePane="bottomRight" state="frozen"/>
      <selection activeCell="C5" sqref="C5:C95"/>
      <selection pane="topRight" activeCell="C5" sqref="C5:C95"/>
      <selection pane="bottomLeft" activeCell="C5" sqref="C5:C95"/>
      <selection pane="bottomRight" activeCell="B5" sqref="A5:E95"/>
    </sheetView>
  </sheetViews>
  <sheetFormatPr defaultColWidth="9" defaultRowHeight="24" x14ac:dyDescent="0.2"/>
  <cols>
    <col min="1" max="1" width="10" style="7" customWidth="1"/>
    <col min="2" max="2" width="12.625" style="7" customWidth="1"/>
    <col min="3" max="3" width="22.75" style="7" customWidth="1"/>
    <col min="4" max="4" width="9" style="7"/>
    <col min="5" max="5" width="20.25" style="7" customWidth="1"/>
    <col min="6" max="6" width="22.75" style="7" customWidth="1"/>
    <col min="7" max="7" width="15.5" style="7" customWidth="1"/>
    <col min="8" max="8" width="18.5" style="7" customWidth="1"/>
    <col min="9" max="9" width="27.875" style="7" bestFit="1" customWidth="1"/>
    <col min="10" max="10" width="47" style="7" bestFit="1" customWidth="1"/>
    <col min="11" max="46" width="9" style="6"/>
    <col min="47" max="16384" width="9" style="7"/>
  </cols>
  <sheetData>
    <row r="1" spans="1:53" ht="30.75" x14ac:dyDescent="0.2">
      <c r="A1" s="1" t="s">
        <v>0</v>
      </c>
      <c r="B1" s="2"/>
      <c r="C1" s="3" t="s">
        <v>1</v>
      </c>
      <c r="D1" s="3"/>
      <c r="E1" s="3"/>
      <c r="F1" s="3"/>
      <c r="G1" s="2" t="s">
        <v>2</v>
      </c>
      <c r="H1" s="4"/>
      <c r="I1" s="5"/>
      <c r="J1" s="5"/>
    </row>
    <row r="2" spans="1:53" ht="30.75" x14ac:dyDescent="0.2">
      <c r="A2" s="8" t="s">
        <v>3</v>
      </c>
      <c r="B2" s="9"/>
      <c r="C2" s="10" t="s">
        <v>4</v>
      </c>
      <c r="D2" s="11"/>
      <c r="E2" s="12"/>
      <c r="F2" s="11"/>
      <c r="G2" s="9" t="s">
        <v>5</v>
      </c>
      <c r="H2" s="13"/>
      <c r="I2" s="5"/>
      <c r="J2" s="5"/>
    </row>
    <row r="3" spans="1:53" s="6" customFormat="1" x14ac:dyDescent="0.2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8"/>
      <c r="J3" s="18"/>
    </row>
    <row r="4" spans="1:53" s="6" customFormat="1" ht="48" x14ac:dyDescent="0.5500000000000000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2" t="s">
        <v>15</v>
      </c>
      <c r="H4" s="22" t="s">
        <v>16</v>
      </c>
      <c r="I4" s="24" t="s">
        <v>17</v>
      </c>
      <c r="J4" s="24" t="s">
        <v>18</v>
      </c>
      <c r="L4" s="25" t="s">
        <v>19</v>
      </c>
      <c r="M4" s="26"/>
      <c r="N4" s="26"/>
      <c r="O4" s="26"/>
      <c r="P4" s="26"/>
      <c r="AU4" s="7"/>
      <c r="AV4" s="7"/>
      <c r="AW4" s="7"/>
      <c r="AX4" s="7"/>
      <c r="AY4" s="7"/>
      <c r="AZ4" s="7"/>
      <c r="BA4" s="7"/>
    </row>
    <row r="5" spans="1:53" s="6" customFormat="1" ht="23.25" customHeight="1" x14ac:dyDescent="0.2">
      <c r="A5" s="27">
        <v>1</v>
      </c>
      <c r="B5" s="28" t="s">
        <v>20</v>
      </c>
      <c r="C5" s="28"/>
      <c r="D5" s="29">
        <v>4</v>
      </c>
      <c r="E5" s="30">
        <v>0</v>
      </c>
      <c r="F5" s="30">
        <v>0</v>
      </c>
      <c r="G5" s="31">
        <f>IF(F5=0,0,IF(F5="N/A",1,IF(F5&lt;=L$12,1,IF(F5=M$12,2,IF(F5&lt;M$12,(((F5-L$12)/P$10)+1),IF(F5=N$12,3,IF(F5&lt;N$12,(((F5-M$12)/P$10)+2),IF(F5=O$12,4,IF(F5&lt;O$12,(((F5-N$12)/P$10)+3),IF(F5&gt;=P$12,5,IF(F5&lt;P$12,(((F5-O$12)/P$10)+4),0)))))))))))</f>
        <v>0</v>
      </c>
      <c r="H5" s="32" t="str">
        <f>IF(G5=5,"ü","û")</f>
        <v>û</v>
      </c>
      <c r="I5" s="33" t="str">
        <f>IFERROR(IF(G5&gt;0,ROUND((G5/H5)*100,2),"N/A"),0)</f>
        <v>N/A</v>
      </c>
      <c r="J5" s="34" t="s">
        <v>21</v>
      </c>
      <c r="L5" s="26" t="s">
        <v>22</v>
      </c>
      <c r="M5" s="26"/>
      <c r="N5" s="26"/>
      <c r="O5" s="26"/>
      <c r="P5" s="26">
        <v>5</v>
      </c>
      <c r="AU5" s="7"/>
      <c r="AV5" s="7"/>
      <c r="AW5" s="7"/>
      <c r="AX5" s="7"/>
      <c r="AY5" s="7"/>
      <c r="AZ5" s="7"/>
      <c r="BA5" s="7"/>
    </row>
    <row r="6" spans="1:53" s="6" customFormat="1" ht="23.25" customHeight="1" x14ac:dyDescent="0.2">
      <c r="A6" s="27">
        <v>2</v>
      </c>
      <c r="B6" s="28" t="s">
        <v>23</v>
      </c>
      <c r="C6" s="28"/>
      <c r="D6" s="29">
        <v>4</v>
      </c>
      <c r="E6" s="30">
        <v>0</v>
      </c>
      <c r="F6" s="30">
        <v>0</v>
      </c>
      <c r="G6" s="31">
        <f t="shared" ref="G6:G18" si="0">IF(F6=0,0,IF(F6="N/A",1,IF(F6&lt;=L$12,1,IF(F6=M$12,2,IF(F6&lt;M$12,(((F6-L$12)/P$10)+1),IF(F6=N$12,3,IF(F6&lt;N$12,(((F6-M$12)/P$10)+2),IF(F6=O$12,4,IF(F6&lt;O$12,(((F6-N$12)/P$10)+3),IF(F6&gt;=P$12,5,IF(F6&lt;P$12,(((F6-O$12)/P$10)+4),0)))))))))))</f>
        <v>0</v>
      </c>
      <c r="H6" s="32" t="str">
        <f>IF(G6=5,"ü","û")</f>
        <v>û</v>
      </c>
      <c r="I6" s="33" t="str">
        <f t="shared" ref="I6:I17" si="1">IFERROR(IF(G6&gt;0,ROUND((G6/H6)*100,2),"N/A"),0)</f>
        <v>N/A</v>
      </c>
      <c r="J6" s="34" t="s">
        <v>21</v>
      </c>
      <c r="L6" s="35" t="s">
        <v>24</v>
      </c>
      <c r="M6" s="35" t="s">
        <v>25</v>
      </c>
      <c r="N6" s="35" t="s">
        <v>26</v>
      </c>
      <c r="O6" s="35" t="s">
        <v>27</v>
      </c>
      <c r="P6" s="35" t="s">
        <v>28</v>
      </c>
      <c r="AU6" s="7"/>
      <c r="AV6" s="7"/>
      <c r="AW6" s="7"/>
      <c r="AX6" s="7"/>
      <c r="AY6" s="7"/>
      <c r="AZ6" s="7"/>
      <c r="BA6" s="7"/>
    </row>
    <row r="7" spans="1:53" s="6" customFormat="1" ht="23.25" customHeight="1" x14ac:dyDescent="0.2">
      <c r="A7" s="27">
        <v>3</v>
      </c>
      <c r="B7" s="28" t="s">
        <v>29</v>
      </c>
      <c r="C7" s="28"/>
      <c r="D7" s="29">
        <v>4</v>
      </c>
      <c r="E7" s="30">
        <v>0</v>
      </c>
      <c r="F7" s="30">
        <v>0</v>
      </c>
      <c r="G7" s="31">
        <f>IF(F7=0,0,IF(F7="N/A",1,IF(F7&lt;=L$12,1,IF(F7=M$12,2,IF(F7&lt;M$12,(((F7-L$12)/P$10)+1),IF(F7=N$12,3,IF(F7&lt;N$12,(((F7-M$12)/P$10)+2),IF(F7=O$12,4,IF(F7&lt;O$12,(((F7-N$12)/P$10)+3),IF(F7&gt;=P$12,5,IF(F7&lt;P$12,(((F7-O$12)/P$10)+4),0)))))))))))</f>
        <v>0</v>
      </c>
      <c r="H7" s="32" t="str">
        <f t="shared" ref="H7:H19" si="2">IF(G7=5,"ü","û")</f>
        <v>û</v>
      </c>
      <c r="I7" s="33" t="str">
        <f t="shared" si="1"/>
        <v>N/A</v>
      </c>
      <c r="J7" s="34" t="s">
        <v>21</v>
      </c>
      <c r="L7" s="36">
        <v>30</v>
      </c>
      <c r="M7" s="36">
        <v>35</v>
      </c>
      <c r="N7" s="36">
        <v>40</v>
      </c>
      <c r="O7" s="36">
        <v>45</v>
      </c>
      <c r="P7" s="36">
        <v>50</v>
      </c>
      <c r="AU7" s="7"/>
      <c r="AV7" s="7"/>
      <c r="AW7" s="7"/>
      <c r="AX7" s="7"/>
      <c r="AY7" s="7"/>
      <c r="AZ7" s="7"/>
      <c r="BA7" s="7"/>
    </row>
    <row r="8" spans="1:53" s="6" customFormat="1" ht="23.25" customHeight="1" x14ac:dyDescent="0.2">
      <c r="A8" s="27">
        <v>4</v>
      </c>
      <c r="B8" s="28" t="s">
        <v>30</v>
      </c>
      <c r="C8" s="28"/>
      <c r="D8" s="29">
        <v>4</v>
      </c>
      <c r="E8" s="30">
        <v>0</v>
      </c>
      <c r="F8" s="30">
        <v>0</v>
      </c>
      <c r="G8" s="31">
        <f t="shared" si="0"/>
        <v>0</v>
      </c>
      <c r="H8" s="32" t="str">
        <f t="shared" si="2"/>
        <v>û</v>
      </c>
      <c r="I8" s="33" t="str">
        <f t="shared" si="1"/>
        <v>N/A</v>
      </c>
      <c r="J8" s="34" t="s">
        <v>21</v>
      </c>
      <c r="L8" s="26"/>
      <c r="M8" s="26"/>
      <c r="N8" s="26"/>
      <c r="O8" s="26"/>
      <c r="P8" s="26"/>
      <c r="AU8" s="7"/>
      <c r="AV8" s="7"/>
      <c r="AW8" s="7"/>
      <c r="AX8" s="7"/>
      <c r="AY8" s="7"/>
      <c r="AZ8" s="7"/>
      <c r="BA8" s="7"/>
    </row>
    <row r="9" spans="1:53" s="6" customFormat="1" ht="23.25" customHeight="1" x14ac:dyDescent="0.2">
      <c r="A9" s="27">
        <v>5</v>
      </c>
      <c r="B9" s="28" t="s">
        <v>31</v>
      </c>
      <c r="C9" s="28"/>
      <c r="D9" s="29">
        <v>4</v>
      </c>
      <c r="E9" s="30">
        <v>0</v>
      </c>
      <c r="F9" s="30">
        <v>0</v>
      </c>
      <c r="G9" s="31">
        <f t="shared" si="0"/>
        <v>0</v>
      </c>
      <c r="H9" s="32" t="str">
        <f t="shared" si="2"/>
        <v>û</v>
      </c>
      <c r="I9" s="33" t="str">
        <f t="shared" si="1"/>
        <v>N/A</v>
      </c>
      <c r="J9" s="34" t="s">
        <v>21</v>
      </c>
      <c r="L9" s="37" t="s">
        <v>11</v>
      </c>
      <c r="M9" s="26"/>
      <c r="N9" s="26"/>
      <c r="O9" s="26"/>
      <c r="P9" s="26"/>
      <c r="AU9" s="7"/>
      <c r="AV9" s="7"/>
      <c r="AW9" s="7"/>
      <c r="AX9" s="7"/>
      <c r="AY9" s="7"/>
      <c r="AZ9" s="7"/>
      <c r="BA9" s="7"/>
    </row>
    <row r="10" spans="1:53" s="6" customFormat="1" ht="23.25" customHeight="1" x14ac:dyDescent="0.2">
      <c r="A10" s="27">
        <v>6</v>
      </c>
      <c r="B10" s="28" t="s">
        <v>32</v>
      </c>
      <c r="C10" s="28"/>
      <c r="D10" s="29">
        <v>4</v>
      </c>
      <c r="E10" s="30">
        <v>0</v>
      </c>
      <c r="F10" s="30">
        <v>0</v>
      </c>
      <c r="G10" s="31">
        <f t="shared" si="0"/>
        <v>0</v>
      </c>
      <c r="H10" s="32" t="str">
        <f t="shared" si="2"/>
        <v>û</v>
      </c>
      <c r="I10" s="33" t="str">
        <f t="shared" si="1"/>
        <v>N/A</v>
      </c>
      <c r="J10" s="38" t="s">
        <v>33</v>
      </c>
      <c r="L10" s="26" t="s">
        <v>22</v>
      </c>
      <c r="M10" s="26"/>
      <c r="N10" s="26"/>
      <c r="O10" s="26"/>
      <c r="P10" s="39">
        <v>1</v>
      </c>
      <c r="AU10" s="7"/>
      <c r="AV10" s="7"/>
      <c r="AW10" s="7"/>
      <c r="AX10" s="7"/>
      <c r="AY10" s="7"/>
      <c r="AZ10" s="7"/>
      <c r="BA10" s="7"/>
    </row>
    <row r="11" spans="1:53" s="6" customFormat="1" ht="23.25" customHeight="1" x14ac:dyDescent="0.2">
      <c r="A11" s="27">
        <v>7</v>
      </c>
      <c r="B11" s="28" t="s">
        <v>34</v>
      </c>
      <c r="C11" s="28"/>
      <c r="D11" s="29">
        <v>4</v>
      </c>
      <c r="E11" s="30">
        <v>0</v>
      </c>
      <c r="F11" s="30">
        <v>0</v>
      </c>
      <c r="G11" s="31">
        <f t="shared" si="0"/>
        <v>0</v>
      </c>
      <c r="H11" s="32" t="str">
        <f t="shared" si="2"/>
        <v>û</v>
      </c>
      <c r="I11" s="40">
        <v>25</v>
      </c>
      <c r="J11" s="41" t="s">
        <v>35</v>
      </c>
      <c r="L11" s="35" t="s">
        <v>24</v>
      </c>
      <c r="M11" s="35" t="s">
        <v>25</v>
      </c>
      <c r="N11" s="35" t="s">
        <v>26</v>
      </c>
      <c r="O11" s="35" t="s">
        <v>27</v>
      </c>
      <c r="P11" s="35" t="s">
        <v>28</v>
      </c>
      <c r="AU11" s="7"/>
      <c r="AV11" s="7"/>
      <c r="AW11" s="7"/>
      <c r="AX11" s="7"/>
      <c r="AY11" s="7"/>
      <c r="AZ11" s="7"/>
      <c r="BA11" s="7"/>
    </row>
    <row r="12" spans="1:53" s="6" customFormat="1" ht="23.25" customHeight="1" x14ac:dyDescent="0.2">
      <c r="A12" s="27">
        <v>8</v>
      </c>
      <c r="B12" s="28" t="s">
        <v>36</v>
      </c>
      <c r="C12" s="28"/>
      <c r="D12" s="29">
        <v>4</v>
      </c>
      <c r="E12" s="30">
        <v>0</v>
      </c>
      <c r="F12" s="30">
        <v>0</v>
      </c>
      <c r="G12" s="31">
        <f t="shared" si="0"/>
        <v>0</v>
      </c>
      <c r="H12" s="32" t="str">
        <f t="shared" si="2"/>
        <v>û</v>
      </c>
      <c r="I12" s="33" t="str">
        <f t="shared" si="1"/>
        <v>N/A</v>
      </c>
      <c r="J12" s="42" t="s">
        <v>21</v>
      </c>
      <c r="L12" s="36"/>
      <c r="M12" s="36">
        <v>1</v>
      </c>
      <c r="N12" s="36">
        <v>2</v>
      </c>
      <c r="O12" s="36">
        <v>3</v>
      </c>
      <c r="P12" s="36">
        <v>4</v>
      </c>
      <c r="AU12" s="7"/>
      <c r="AV12" s="7"/>
      <c r="AW12" s="7"/>
      <c r="AX12" s="7"/>
      <c r="AY12" s="7"/>
      <c r="AZ12" s="7"/>
      <c r="BA12" s="7"/>
    </row>
    <row r="13" spans="1:53" s="6" customFormat="1" ht="23.25" customHeight="1" x14ac:dyDescent="0.2">
      <c r="A13" s="27">
        <v>9</v>
      </c>
      <c r="B13" s="28" t="s">
        <v>37</v>
      </c>
      <c r="C13" s="28"/>
      <c r="D13" s="29">
        <v>4</v>
      </c>
      <c r="E13" s="30">
        <v>0</v>
      </c>
      <c r="F13" s="30">
        <v>0</v>
      </c>
      <c r="G13" s="31">
        <f t="shared" si="0"/>
        <v>0</v>
      </c>
      <c r="H13" s="32" t="str">
        <f t="shared" si="2"/>
        <v>û</v>
      </c>
      <c r="I13" s="40">
        <v>91</v>
      </c>
      <c r="J13" s="41" t="s">
        <v>35</v>
      </c>
      <c r="L13" s="26"/>
      <c r="M13" s="26"/>
      <c r="N13" s="26"/>
      <c r="O13" s="26"/>
      <c r="P13" s="26"/>
      <c r="AU13" s="7"/>
      <c r="AV13" s="7"/>
      <c r="AW13" s="7"/>
      <c r="AX13" s="7"/>
      <c r="AY13" s="7"/>
      <c r="AZ13" s="7"/>
      <c r="BA13" s="7"/>
    </row>
    <row r="14" spans="1:53" s="6" customFormat="1" ht="23.25" customHeight="1" x14ac:dyDescent="0.2">
      <c r="A14" s="27">
        <v>10</v>
      </c>
      <c r="B14" s="28" t="s">
        <v>38</v>
      </c>
      <c r="C14" s="28"/>
      <c r="D14" s="29">
        <v>4</v>
      </c>
      <c r="E14" s="30">
        <v>222</v>
      </c>
      <c r="F14" s="30">
        <v>91</v>
      </c>
      <c r="G14" s="31">
        <f t="shared" si="0"/>
        <v>5</v>
      </c>
      <c r="H14" s="32" t="str">
        <f t="shared" si="2"/>
        <v>ü</v>
      </c>
      <c r="I14" s="40">
        <v>91</v>
      </c>
      <c r="J14" s="42" t="s">
        <v>21</v>
      </c>
      <c r="AU14" s="7"/>
      <c r="AV14" s="7"/>
      <c r="AW14" s="7"/>
      <c r="AX14" s="7"/>
      <c r="AY14" s="7"/>
      <c r="AZ14" s="7"/>
      <c r="BA14" s="7"/>
    </row>
    <row r="15" spans="1:53" s="6" customFormat="1" ht="23.25" customHeight="1" x14ac:dyDescent="0.2">
      <c r="A15" s="27">
        <v>11</v>
      </c>
      <c r="B15" s="28" t="s">
        <v>39</v>
      </c>
      <c r="C15" s="28"/>
      <c r="D15" s="29">
        <v>4</v>
      </c>
      <c r="E15" s="30">
        <v>0</v>
      </c>
      <c r="F15" s="30">
        <v>0</v>
      </c>
      <c r="G15" s="31">
        <f t="shared" si="0"/>
        <v>0</v>
      </c>
      <c r="H15" s="32" t="str">
        <f t="shared" si="2"/>
        <v>û</v>
      </c>
      <c r="I15" s="33" t="str">
        <f t="shared" si="1"/>
        <v>N/A</v>
      </c>
      <c r="J15" s="42" t="s">
        <v>21</v>
      </c>
      <c r="AU15" s="7"/>
      <c r="AV15" s="7"/>
      <c r="AW15" s="7"/>
      <c r="AX15" s="7"/>
      <c r="AY15" s="7"/>
      <c r="AZ15" s="7"/>
      <c r="BA15" s="7"/>
    </row>
    <row r="16" spans="1:53" s="6" customFormat="1" ht="23.25" customHeight="1" x14ac:dyDescent="0.2">
      <c r="A16" s="27">
        <v>12</v>
      </c>
      <c r="B16" s="28" t="s">
        <v>40</v>
      </c>
      <c r="C16" s="28"/>
      <c r="D16" s="29">
        <v>4</v>
      </c>
      <c r="E16" s="30">
        <v>0</v>
      </c>
      <c r="F16" s="30">
        <v>0</v>
      </c>
      <c r="G16" s="31">
        <f t="shared" si="0"/>
        <v>0</v>
      </c>
      <c r="H16" s="32" t="str">
        <f t="shared" si="2"/>
        <v>û</v>
      </c>
      <c r="I16" s="33" t="str">
        <f t="shared" si="1"/>
        <v>N/A</v>
      </c>
      <c r="J16" s="42" t="s">
        <v>21</v>
      </c>
      <c r="AU16" s="7"/>
      <c r="AV16" s="7"/>
      <c r="AW16" s="7"/>
      <c r="AX16" s="7"/>
      <c r="AY16" s="7"/>
      <c r="AZ16" s="7"/>
      <c r="BA16" s="7"/>
    </row>
    <row r="17" spans="1:53" s="6" customFormat="1" ht="23.25" customHeight="1" x14ac:dyDescent="0.2">
      <c r="A17" s="27">
        <v>13</v>
      </c>
      <c r="B17" s="28" t="s">
        <v>41</v>
      </c>
      <c r="C17" s="28"/>
      <c r="D17" s="29">
        <v>4</v>
      </c>
      <c r="E17" s="30">
        <v>0</v>
      </c>
      <c r="F17" s="30">
        <v>0</v>
      </c>
      <c r="G17" s="31">
        <f t="shared" si="0"/>
        <v>0</v>
      </c>
      <c r="H17" s="32" t="str">
        <f t="shared" si="2"/>
        <v>û</v>
      </c>
      <c r="I17" s="33" t="str">
        <f t="shared" si="1"/>
        <v>N/A</v>
      </c>
      <c r="J17" s="42" t="s">
        <v>21</v>
      </c>
      <c r="AU17" s="7"/>
      <c r="AV17" s="7"/>
      <c r="AW17" s="7"/>
      <c r="AX17" s="7"/>
      <c r="AY17" s="7"/>
      <c r="AZ17" s="7"/>
      <c r="BA17" s="7"/>
    </row>
    <row r="18" spans="1:53" s="6" customFormat="1" ht="23.25" customHeight="1" x14ac:dyDescent="0.2">
      <c r="A18" s="27">
        <v>14</v>
      </c>
      <c r="B18" s="28" t="s">
        <v>42</v>
      </c>
      <c r="C18" s="28"/>
      <c r="D18" s="29">
        <v>4</v>
      </c>
      <c r="E18" s="30">
        <v>0</v>
      </c>
      <c r="F18" s="30">
        <v>0</v>
      </c>
      <c r="G18" s="31">
        <f t="shared" si="0"/>
        <v>0</v>
      </c>
      <c r="H18" s="32" t="str">
        <f t="shared" si="2"/>
        <v>û</v>
      </c>
      <c r="I18" s="33">
        <v>4</v>
      </c>
      <c r="J18" s="43" t="s">
        <v>43</v>
      </c>
      <c r="AU18" s="7"/>
      <c r="AV18" s="7"/>
      <c r="AW18" s="7"/>
      <c r="AX18" s="7"/>
      <c r="AY18" s="7"/>
      <c r="AZ18" s="7"/>
      <c r="BA18" s="7"/>
    </row>
    <row r="19" spans="1:53" s="6" customFormat="1" ht="27" customHeight="1" x14ac:dyDescent="0.2">
      <c r="A19" s="44" t="s">
        <v>44</v>
      </c>
      <c r="B19" s="45"/>
      <c r="C19" s="46"/>
      <c r="D19" s="47">
        <v>50</v>
      </c>
      <c r="E19" s="48">
        <f>SUM(E5:E18)</f>
        <v>222</v>
      </c>
      <c r="F19" s="49">
        <f>SUM(F5:F18)</f>
        <v>91</v>
      </c>
      <c r="G19" s="50">
        <f>IF(F19=0,0,IF(F19="N/A",1,IF(F19&lt;=L$7,1,IF(F19=M$7,2,IF(F19&lt;M$7,(((F19-L$7)/P$5)+1),IF(F19=N$7,3,IF(F19&lt;N$7,(((F19-M$7)/P$5)+2),IF(F19=O$7,4,IF(F19&lt;O$7,(((F19-N$7)/P$5)+3),IF(F19&gt;=P$7,5,IF(F19&lt;P$7,(((F19-O$7)/P$5)+4),0)))))))))))</f>
        <v>5</v>
      </c>
      <c r="H19" s="51" t="str">
        <f t="shared" si="2"/>
        <v>ü</v>
      </c>
      <c r="I19" s="52"/>
      <c r="J19" s="52"/>
      <c r="L19" s="26"/>
      <c r="M19" s="26"/>
      <c r="N19" s="26"/>
      <c r="O19" s="26"/>
      <c r="P19" s="39"/>
    </row>
    <row r="20" spans="1:53" s="6" customFormat="1" x14ac:dyDescent="0.2">
      <c r="L20" s="53"/>
      <c r="M20" s="53"/>
      <c r="N20" s="53"/>
      <c r="O20" s="53"/>
      <c r="P20" s="53"/>
    </row>
    <row r="21" spans="1:53" s="6" customFormat="1" ht="27.75" x14ac:dyDescent="0.2">
      <c r="A21" s="54" t="s">
        <v>45</v>
      </c>
      <c r="B21" s="54"/>
      <c r="C21" s="55" t="s">
        <v>46</v>
      </c>
      <c r="D21" s="55"/>
      <c r="E21" s="55"/>
      <c r="F21" s="56" t="s">
        <v>2</v>
      </c>
      <c r="G21" s="56" t="s">
        <v>47</v>
      </c>
      <c r="H21" s="56" t="s">
        <v>16</v>
      </c>
      <c r="I21" s="57" t="s">
        <v>17</v>
      </c>
      <c r="J21" s="58" t="s">
        <v>18</v>
      </c>
      <c r="L21" s="59"/>
      <c r="M21" s="59"/>
      <c r="N21" s="59"/>
      <c r="O21" s="59"/>
      <c r="P21" s="59"/>
    </row>
    <row r="22" spans="1:53" s="6" customFormat="1" ht="46.5" customHeight="1" x14ac:dyDescent="0.2">
      <c r="A22" s="54"/>
      <c r="B22" s="54"/>
      <c r="C22" s="55"/>
      <c r="D22" s="55"/>
      <c r="E22" s="55"/>
      <c r="F22" s="60">
        <v>3</v>
      </c>
      <c r="G22" s="61">
        <v>3</v>
      </c>
      <c r="H22" s="32" t="str">
        <f t="shared" ref="H22" si="3">IF(G22=5,"ü","û")</f>
        <v>û</v>
      </c>
      <c r="I22" s="62">
        <v>3</v>
      </c>
      <c r="J22" s="63" t="s">
        <v>21</v>
      </c>
      <c r="L22" s="26"/>
      <c r="M22" s="26"/>
      <c r="N22" s="26"/>
      <c r="O22" s="26"/>
      <c r="P22" s="26"/>
    </row>
    <row r="23" spans="1:53" s="6" customFormat="1" x14ac:dyDescent="0.2">
      <c r="L23" s="37"/>
      <c r="M23" s="26"/>
      <c r="N23" s="26"/>
      <c r="O23" s="26"/>
      <c r="P23" s="26"/>
    </row>
    <row r="24" spans="1:53" s="6" customFormat="1" x14ac:dyDescent="0.2">
      <c r="L24" s="26"/>
      <c r="M24" s="26"/>
      <c r="N24" s="26"/>
      <c r="O24" s="26"/>
      <c r="P24" s="39"/>
    </row>
    <row r="25" spans="1:53" s="6" customFormat="1" x14ac:dyDescent="0.2">
      <c r="L25" s="53"/>
      <c r="M25" s="53"/>
      <c r="N25" s="53"/>
      <c r="O25" s="53"/>
      <c r="P25" s="53"/>
    </row>
    <row r="26" spans="1:53" s="6" customFormat="1" x14ac:dyDescent="0.2">
      <c r="L26" s="59"/>
      <c r="M26" s="59"/>
      <c r="N26" s="59"/>
      <c r="O26" s="59"/>
      <c r="P26" s="59"/>
    </row>
    <row r="27" spans="1:53" s="6" customFormat="1" x14ac:dyDescent="0.2"/>
    <row r="28" spans="1:53" s="6" customFormat="1" x14ac:dyDescent="0.2"/>
    <row r="29" spans="1:53" s="6" customFormat="1" x14ac:dyDescent="0.2">
      <c r="A29" s="6" t="str">
        <f t="shared" ref="A29:F44" si="4">A4</f>
        <v>ลำดับ</v>
      </c>
      <c r="B29" s="6" t="str">
        <f t="shared" si="4"/>
        <v>หน่วยงาน</v>
      </c>
      <c r="C29" s="6" t="s">
        <v>11</v>
      </c>
      <c r="D29" s="6" t="str">
        <f t="shared" si="4"/>
        <v>เป้าหมาย</v>
      </c>
      <c r="E29" s="6" t="str">
        <f t="shared" si="4"/>
        <v>จำนวนผู้ประกอบการที่เข้าอบรม</v>
      </c>
      <c r="F29" s="6" t="str">
        <f t="shared" si="4"/>
        <v>จำนวนผู้ประกอบการที่ผ่านการอบรม</v>
      </c>
    </row>
    <row r="30" spans="1:53" s="6" customFormat="1" x14ac:dyDescent="0.2">
      <c r="A30" s="6">
        <f t="shared" si="4"/>
        <v>1</v>
      </c>
      <c r="B30" s="6" t="str">
        <f t="shared" si="4"/>
        <v>2) คณะวิทยาศาสตร์และเทคโนโลยี</v>
      </c>
      <c r="C30" s="6" t="s">
        <v>48</v>
      </c>
      <c r="D30" s="6">
        <f t="shared" si="4"/>
        <v>4</v>
      </c>
      <c r="E30" s="6">
        <f t="shared" si="4"/>
        <v>0</v>
      </c>
      <c r="F30" s="6">
        <f t="shared" si="4"/>
        <v>0</v>
      </c>
    </row>
    <row r="31" spans="1:53" s="6" customFormat="1" x14ac:dyDescent="0.2">
      <c r="A31" s="6">
        <f t="shared" si="4"/>
        <v>2</v>
      </c>
      <c r="B31" s="6" t="str">
        <f t="shared" si="4"/>
        <v>3) คณะมนุษยศาสตร์และสังคมศาสตร์</v>
      </c>
      <c r="C31" s="6" t="s">
        <v>49</v>
      </c>
      <c r="D31" s="6">
        <f t="shared" si="4"/>
        <v>4</v>
      </c>
      <c r="E31" s="6">
        <f t="shared" si="4"/>
        <v>0</v>
      </c>
      <c r="F31" s="6">
        <f t="shared" si="4"/>
        <v>0</v>
      </c>
    </row>
    <row r="32" spans="1:53" s="6" customFormat="1" x14ac:dyDescent="0.2">
      <c r="A32" s="6">
        <f t="shared" si="4"/>
        <v>3</v>
      </c>
      <c r="B32" s="6" t="str">
        <f t="shared" si="4"/>
        <v>4) คณะวิทยาการจัดการ</v>
      </c>
      <c r="C32" s="6" t="s">
        <v>50</v>
      </c>
      <c r="D32" s="6">
        <f t="shared" si="4"/>
        <v>4</v>
      </c>
      <c r="E32" s="6">
        <f t="shared" si="4"/>
        <v>0</v>
      </c>
      <c r="F32" s="6">
        <f t="shared" si="4"/>
        <v>0</v>
      </c>
    </row>
    <row r="33" spans="1:6" s="6" customFormat="1" x14ac:dyDescent="0.2">
      <c r="A33" s="6">
        <f t="shared" si="4"/>
        <v>4</v>
      </c>
      <c r="B33" s="6" t="str">
        <f t="shared" si="4"/>
        <v>5) คณะเทคโนโลยีอุตสาหกรรม</v>
      </c>
      <c r="C33" s="6" t="s">
        <v>51</v>
      </c>
      <c r="D33" s="6">
        <f t="shared" si="4"/>
        <v>4</v>
      </c>
      <c r="E33" s="6">
        <f t="shared" si="4"/>
        <v>0</v>
      </c>
      <c r="F33" s="6">
        <f t="shared" si="4"/>
        <v>0</v>
      </c>
    </row>
    <row r="34" spans="1:6" s="6" customFormat="1" x14ac:dyDescent="0.2">
      <c r="A34" s="6">
        <f t="shared" si="4"/>
        <v>5</v>
      </c>
      <c r="B34" s="6" t="str">
        <f t="shared" si="4"/>
        <v>6) คณะศิลปกรรมศาสตร์</v>
      </c>
      <c r="C34" s="6" t="s">
        <v>52</v>
      </c>
      <c r="D34" s="6">
        <f t="shared" si="4"/>
        <v>4</v>
      </c>
      <c r="E34" s="6">
        <f t="shared" si="4"/>
        <v>0</v>
      </c>
      <c r="F34" s="6">
        <f t="shared" si="4"/>
        <v>0</v>
      </c>
    </row>
    <row r="35" spans="1:6" s="6" customFormat="1" x14ac:dyDescent="0.2">
      <c r="A35" s="6">
        <f t="shared" si="4"/>
        <v>6</v>
      </c>
      <c r="B35" s="6" t="str">
        <f t="shared" si="4"/>
        <v>7)  บัณฑิตวิทยาลัย</v>
      </c>
      <c r="C35" s="6" t="s">
        <v>53</v>
      </c>
      <c r="D35" s="6">
        <f t="shared" si="4"/>
        <v>4</v>
      </c>
      <c r="E35" s="6">
        <f t="shared" si="4"/>
        <v>0</v>
      </c>
      <c r="F35" s="6">
        <f t="shared" si="4"/>
        <v>0</v>
      </c>
    </row>
    <row r="36" spans="1:6" s="6" customFormat="1" x14ac:dyDescent="0.2">
      <c r="A36" s="6">
        <f t="shared" si="4"/>
        <v>7</v>
      </c>
      <c r="B36" s="6" t="str">
        <f t="shared" si="4"/>
        <v>8)  วิทยาลัยนวัตกรรมและการจัดการ</v>
      </c>
      <c r="C36" s="6" t="s">
        <v>54</v>
      </c>
      <c r="D36" s="6">
        <f t="shared" si="4"/>
        <v>4</v>
      </c>
      <c r="E36" s="6">
        <f t="shared" si="4"/>
        <v>0</v>
      </c>
      <c r="F36" s="6">
        <f t="shared" si="4"/>
        <v>0</v>
      </c>
    </row>
    <row r="37" spans="1:6" s="6" customFormat="1" x14ac:dyDescent="0.2">
      <c r="A37" s="6">
        <f t="shared" si="4"/>
        <v>8</v>
      </c>
      <c r="B37" s="6" t="str">
        <f t="shared" si="4"/>
        <v>9) วิทยาลัยพยาบาลและสุขภาพ</v>
      </c>
      <c r="C37" s="6" t="s">
        <v>55</v>
      </c>
      <c r="D37" s="6">
        <f t="shared" si="4"/>
        <v>4</v>
      </c>
      <c r="E37" s="6">
        <f t="shared" si="4"/>
        <v>0</v>
      </c>
      <c r="F37" s="6">
        <f t="shared" si="4"/>
        <v>0</v>
      </c>
    </row>
    <row r="38" spans="1:6" s="6" customFormat="1" x14ac:dyDescent="0.2">
      <c r="A38" s="6">
        <f t="shared" si="4"/>
        <v>9</v>
      </c>
      <c r="B38" s="6" t="str">
        <f t="shared" si="4"/>
        <v>10) วิทยาลัยสหเวชศาสตร์</v>
      </c>
      <c r="C38" s="6" t="s">
        <v>56</v>
      </c>
      <c r="D38" s="6">
        <f t="shared" si="4"/>
        <v>4</v>
      </c>
      <c r="E38" s="6">
        <f t="shared" si="4"/>
        <v>0</v>
      </c>
      <c r="F38" s="6">
        <f t="shared" si="4"/>
        <v>0</v>
      </c>
    </row>
    <row r="39" spans="1:6" s="6" customFormat="1" x14ac:dyDescent="0.2">
      <c r="A39" s="6">
        <f t="shared" si="4"/>
        <v>10</v>
      </c>
      <c r="B39" s="6" t="str">
        <f t="shared" si="4"/>
        <v xml:space="preserve">11) วิทยาลัยโลจิสติกส์และซัพพลายเชน </v>
      </c>
      <c r="C39" s="6" t="s">
        <v>57</v>
      </c>
      <c r="D39" s="6">
        <f t="shared" si="4"/>
        <v>4</v>
      </c>
      <c r="E39" s="6">
        <f t="shared" si="4"/>
        <v>222</v>
      </c>
      <c r="F39" s="6">
        <f t="shared" si="4"/>
        <v>91</v>
      </c>
    </row>
    <row r="40" spans="1:6" s="6" customFormat="1" x14ac:dyDescent="0.2">
      <c r="A40" s="6">
        <f t="shared" si="4"/>
        <v>11</v>
      </c>
      <c r="B40" s="6" t="str">
        <f t="shared" si="4"/>
        <v>12) วิทยาลัยสถาปัตยกรรมศาสตร์</v>
      </c>
      <c r="C40" s="6" t="s">
        <v>58</v>
      </c>
      <c r="D40" s="6">
        <f t="shared" si="4"/>
        <v>4</v>
      </c>
      <c r="E40" s="6">
        <f t="shared" si="4"/>
        <v>0</v>
      </c>
      <c r="F40" s="6">
        <f t="shared" si="4"/>
        <v>0</v>
      </c>
    </row>
    <row r="41" spans="1:6" s="6" customFormat="1" x14ac:dyDescent="0.2">
      <c r="A41" s="6">
        <f t="shared" si="4"/>
        <v>12</v>
      </c>
      <c r="B41" s="6" t="str">
        <f t="shared" si="4"/>
        <v>13) วิทยาลัยการเมืองและการปกครอง</v>
      </c>
      <c r="C41" s="6" t="s">
        <v>59</v>
      </c>
      <c r="D41" s="6">
        <f t="shared" si="4"/>
        <v>4</v>
      </c>
      <c r="E41" s="6">
        <f t="shared" si="4"/>
        <v>0</v>
      </c>
      <c r="F41" s="6">
        <f t="shared" si="4"/>
        <v>0</v>
      </c>
    </row>
    <row r="42" spans="1:6" s="6" customFormat="1" x14ac:dyDescent="0.2">
      <c r="A42" s="6">
        <f t="shared" si="4"/>
        <v>13</v>
      </c>
      <c r="B42" s="6" t="str">
        <f t="shared" si="4"/>
        <v>14) วิทยาลัยการจัดการอุตสาหกรรมบริการ</v>
      </c>
      <c r="C42" s="6" t="s">
        <v>60</v>
      </c>
      <c r="D42" s="6">
        <f t="shared" si="4"/>
        <v>4</v>
      </c>
      <c r="E42" s="6">
        <f t="shared" si="4"/>
        <v>0</v>
      </c>
      <c r="F42" s="6">
        <f t="shared" si="4"/>
        <v>0</v>
      </c>
    </row>
    <row r="43" spans="1:6" s="6" customFormat="1" x14ac:dyDescent="0.2">
      <c r="A43" s="6">
        <f t="shared" si="4"/>
        <v>14</v>
      </c>
      <c r="B43" s="6" t="str">
        <f t="shared" si="4"/>
        <v>15) วิทยาลัยนิเทศศาสตร์</v>
      </c>
      <c r="C43" s="6" t="s">
        <v>61</v>
      </c>
      <c r="D43" s="6">
        <f t="shared" si="4"/>
        <v>4</v>
      </c>
      <c r="E43" s="6">
        <f t="shared" si="4"/>
        <v>0</v>
      </c>
      <c r="F43" s="6">
        <f t="shared" si="4"/>
        <v>0</v>
      </c>
    </row>
    <row r="44" spans="1:6" s="6" customFormat="1" x14ac:dyDescent="0.2">
      <c r="A44" s="6" t="str">
        <f t="shared" si="4"/>
        <v>ระดับมหาวิทยาลัย</v>
      </c>
      <c r="B44" s="6">
        <f t="shared" si="4"/>
        <v>0</v>
      </c>
      <c r="C44" s="6" t="s">
        <v>19</v>
      </c>
      <c r="D44" s="6">
        <f t="shared" si="4"/>
        <v>50</v>
      </c>
      <c r="E44" s="6">
        <f t="shared" si="4"/>
        <v>222</v>
      </c>
      <c r="F44" s="6">
        <f t="shared" si="4"/>
        <v>91</v>
      </c>
    </row>
    <row r="45" spans="1:6" s="6" customFormat="1" x14ac:dyDescent="0.2"/>
    <row r="46" spans="1:6" s="6" customFormat="1" x14ac:dyDescent="0.2"/>
    <row r="47" spans="1:6" s="6" customFormat="1" x14ac:dyDescent="0.2"/>
    <row r="48" spans="1:6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4"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F1"/>
    <mergeCell ref="G1:H1"/>
    <mergeCell ref="A2:B2"/>
    <mergeCell ref="G2:H2"/>
    <mergeCell ref="E3:H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5"/>
  <sheetViews>
    <sheetView zoomScale="50" zoomScaleNormal="50" workbookViewId="0">
      <pane xSplit="7" ySplit="4" topLeftCell="H5" activePane="bottomRight" state="frozen"/>
      <selection activeCell="C24" sqref="C24"/>
      <selection pane="topRight" activeCell="C24" sqref="C24"/>
      <selection pane="bottomLeft" activeCell="C24" sqref="C24"/>
      <selection pane="bottomRight" activeCell="C5" sqref="C5:C95"/>
    </sheetView>
  </sheetViews>
  <sheetFormatPr defaultColWidth="9" defaultRowHeight="24" x14ac:dyDescent="0.2"/>
  <cols>
    <col min="1" max="1" width="9" style="85"/>
    <col min="2" max="3" width="33.75" style="85" customWidth="1"/>
    <col min="4" max="4" width="16.25" style="85" customWidth="1"/>
    <col min="5" max="5" width="11.5" style="85" customWidth="1"/>
    <col min="6" max="6" width="18.75" style="85" bestFit="1" customWidth="1"/>
    <col min="7" max="7" width="14" style="85" customWidth="1"/>
    <col min="8" max="8" width="39.25" style="85" customWidth="1"/>
    <col min="9" max="10" width="19.125" style="85" customWidth="1"/>
    <col min="11" max="52" width="9" style="70"/>
    <col min="53" max="16384" width="9" style="85"/>
  </cols>
  <sheetData>
    <row r="1" spans="1:11" ht="30.75" x14ac:dyDescent="0.2">
      <c r="A1" s="64"/>
      <c r="B1" s="65" t="s">
        <v>62</v>
      </c>
      <c r="C1" s="66" t="s">
        <v>1</v>
      </c>
      <c r="D1" s="66"/>
      <c r="E1" s="66"/>
      <c r="F1" s="67"/>
      <c r="G1" s="67"/>
      <c r="H1" s="67"/>
      <c r="I1" s="66"/>
      <c r="J1" s="68" t="s">
        <v>2</v>
      </c>
      <c r="K1" s="69"/>
    </row>
    <row r="2" spans="1:11" ht="30.75" x14ac:dyDescent="0.2">
      <c r="A2" s="71"/>
      <c r="B2" s="72" t="s">
        <v>3</v>
      </c>
      <c r="C2" s="73" t="s">
        <v>4</v>
      </c>
      <c r="D2" s="74"/>
      <c r="E2" s="74"/>
      <c r="F2" s="75"/>
      <c r="G2" s="75"/>
      <c r="H2" s="75"/>
      <c r="I2" s="74"/>
      <c r="J2" s="76" t="s">
        <v>5</v>
      </c>
      <c r="K2" s="77"/>
    </row>
    <row r="3" spans="1:11" s="70" customFormat="1" x14ac:dyDescent="0.2">
      <c r="A3" s="71"/>
      <c r="B3" s="14" t="s">
        <v>6</v>
      </c>
      <c r="C3" s="15" t="s">
        <v>7</v>
      </c>
      <c r="D3" s="16"/>
      <c r="E3" s="16" t="s">
        <v>8</v>
      </c>
      <c r="F3" s="78"/>
      <c r="G3" s="16"/>
      <c r="H3" s="16"/>
    </row>
    <row r="4" spans="1:11" ht="83.25" x14ac:dyDescent="0.2">
      <c r="A4" s="79" t="s">
        <v>10</v>
      </c>
      <c r="B4" s="80" t="s">
        <v>63</v>
      </c>
      <c r="C4" s="80" t="s">
        <v>64</v>
      </c>
      <c r="D4" s="80" t="s">
        <v>65</v>
      </c>
      <c r="E4" s="80" t="s">
        <v>66</v>
      </c>
      <c r="F4" s="81" t="s">
        <v>67</v>
      </c>
      <c r="G4" s="81"/>
      <c r="H4" s="79" t="s">
        <v>68</v>
      </c>
      <c r="I4" s="80" t="s">
        <v>69</v>
      </c>
      <c r="J4" s="80" t="s">
        <v>70</v>
      </c>
    </row>
    <row r="5" spans="1:11" s="70" customFormat="1" x14ac:dyDescent="0.2">
      <c r="A5" s="82">
        <v>1</v>
      </c>
      <c r="B5" s="83" t="s">
        <v>71</v>
      </c>
      <c r="C5" s="83" t="s">
        <v>72</v>
      </c>
      <c r="D5" s="82" t="s">
        <v>73</v>
      </c>
      <c r="E5" s="82">
        <v>91</v>
      </c>
      <c r="F5" s="84" t="s">
        <v>74</v>
      </c>
      <c r="G5" s="84" t="s">
        <v>75</v>
      </c>
      <c r="H5" s="84" t="s">
        <v>76</v>
      </c>
      <c r="I5" s="84" t="s">
        <v>77</v>
      </c>
      <c r="J5" s="84"/>
    </row>
    <row r="6" spans="1:11" s="70" customFormat="1" x14ac:dyDescent="0.2">
      <c r="A6" s="82"/>
      <c r="B6" s="83"/>
      <c r="C6" s="83"/>
      <c r="D6" s="82"/>
      <c r="E6" s="82"/>
      <c r="F6" s="84" t="s">
        <v>78</v>
      </c>
      <c r="G6" s="84" t="s">
        <v>79</v>
      </c>
      <c r="H6" s="84" t="s">
        <v>76</v>
      </c>
      <c r="I6" s="84" t="s">
        <v>77</v>
      </c>
      <c r="J6" s="84"/>
    </row>
    <row r="7" spans="1:11" s="70" customFormat="1" x14ac:dyDescent="0.2">
      <c r="A7" s="82"/>
      <c r="B7" s="83"/>
      <c r="C7" s="83"/>
      <c r="D7" s="82"/>
      <c r="E7" s="82"/>
      <c r="F7" s="84" t="s">
        <v>80</v>
      </c>
      <c r="G7" s="84" t="s">
        <v>81</v>
      </c>
      <c r="H7" s="84" t="s">
        <v>76</v>
      </c>
      <c r="I7" s="84" t="s">
        <v>77</v>
      </c>
      <c r="J7" s="84"/>
    </row>
    <row r="8" spans="1:11" s="70" customFormat="1" x14ac:dyDescent="0.2">
      <c r="A8" s="82"/>
      <c r="B8" s="83"/>
      <c r="C8" s="83"/>
      <c r="D8" s="82"/>
      <c r="E8" s="82"/>
      <c r="F8" s="84" t="s">
        <v>82</v>
      </c>
      <c r="G8" s="84" t="s">
        <v>83</v>
      </c>
      <c r="H8" s="84" t="s">
        <v>76</v>
      </c>
      <c r="I8" s="84" t="s">
        <v>77</v>
      </c>
      <c r="J8" s="84"/>
    </row>
    <row r="9" spans="1:11" s="70" customFormat="1" x14ac:dyDescent="0.2">
      <c r="A9" s="82"/>
      <c r="B9" s="83"/>
      <c r="C9" s="83"/>
      <c r="D9" s="82"/>
      <c r="E9" s="82"/>
      <c r="F9" s="84" t="s">
        <v>84</v>
      </c>
      <c r="G9" s="84" t="s">
        <v>85</v>
      </c>
      <c r="H9" s="84" t="s">
        <v>76</v>
      </c>
      <c r="I9" s="84" t="s">
        <v>77</v>
      </c>
      <c r="J9" s="84"/>
    </row>
    <row r="10" spans="1:11" s="70" customFormat="1" x14ac:dyDescent="0.2">
      <c r="A10" s="82"/>
      <c r="B10" s="83"/>
      <c r="C10" s="83"/>
      <c r="D10" s="82"/>
      <c r="E10" s="82"/>
      <c r="F10" s="84" t="s">
        <v>86</v>
      </c>
      <c r="G10" s="84" t="s">
        <v>87</v>
      </c>
      <c r="H10" s="84" t="s">
        <v>76</v>
      </c>
      <c r="I10" s="84" t="s">
        <v>77</v>
      </c>
      <c r="J10" s="84"/>
    </row>
    <row r="11" spans="1:11" s="70" customFormat="1" x14ac:dyDescent="0.2">
      <c r="A11" s="82"/>
      <c r="B11" s="83"/>
      <c r="C11" s="83"/>
      <c r="D11" s="82"/>
      <c r="E11" s="82"/>
      <c r="F11" s="84" t="s">
        <v>88</v>
      </c>
      <c r="G11" s="84" t="s">
        <v>89</v>
      </c>
      <c r="H11" s="84" t="s">
        <v>76</v>
      </c>
      <c r="I11" s="84" t="s">
        <v>77</v>
      </c>
      <c r="J11" s="84"/>
    </row>
    <row r="12" spans="1:11" s="70" customFormat="1" x14ac:dyDescent="0.2">
      <c r="A12" s="82"/>
      <c r="B12" s="83"/>
      <c r="C12" s="83"/>
      <c r="D12" s="82"/>
      <c r="E12" s="82"/>
      <c r="F12" s="84" t="s">
        <v>90</v>
      </c>
      <c r="G12" s="84" t="s">
        <v>91</v>
      </c>
      <c r="H12" s="84" t="s">
        <v>76</v>
      </c>
      <c r="I12" s="84" t="s">
        <v>77</v>
      </c>
      <c r="J12" s="84"/>
    </row>
    <row r="13" spans="1:11" s="70" customFormat="1" x14ac:dyDescent="0.2">
      <c r="A13" s="82"/>
      <c r="B13" s="83"/>
      <c r="C13" s="83"/>
      <c r="D13" s="82"/>
      <c r="E13" s="82"/>
      <c r="F13" s="84" t="s">
        <v>92</v>
      </c>
      <c r="G13" s="84" t="s">
        <v>93</v>
      </c>
      <c r="H13" s="84" t="s">
        <v>76</v>
      </c>
      <c r="I13" s="84" t="s">
        <v>77</v>
      </c>
      <c r="J13" s="84"/>
    </row>
    <row r="14" spans="1:11" s="70" customFormat="1" x14ac:dyDescent="0.2">
      <c r="A14" s="82"/>
      <c r="B14" s="83"/>
      <c r="C14" s="83"/>
      <c r="D14" s="82"/>
      <c r="E14" s="82"/>
      <c r="F14" s="84" t="s">
        <v>94</v>
      </c>
      <c r="G14" s="84" t="s">
        <v>95</v>
      </c>
      <c r="H14" s="84" t="s">
        <v>76</v>
      </c>
      <c r="I14" s="84" t="s">
        <v>77</v>
      </c>
      <c r="J14" s="84"/>
    </row>
    <row r="15" spans="1:11" s="70" customFormat="1" x14ac:dyDescent="0.2">
      <c r="A15" s="82"/>
      <c r="B15" s="83"/>
      <c r="C15" s="83"/>
      <c r="D15" s="82"/>
      <c r="E15" s="82"/>
      <c r="F15" s="84" t="s">
        <v>96</v>
      </c>
      <c r="G15" s="84" t="s">
        <v>97</v>
      </c>
      <c r="H15" s="84" t="s">
        <v>76</v>
      </c>
      <c r="I15" s="84" t="s">
        <v>77</v>
      </c>
      <c r="J15" s="84"/>
    </row>
    <row r="16" spans="1:11" s="70" customFormat="1" x14ac:dyDescent="0.2">
      <c r="A16" s="82"/>
      <c r="B16" s="83"/>
      <c r="C16" s="83"/>
      <c r="D16" s="82"/>
      <c r="E16" s="82"/>
      <c r="F16" s="84" t="s">
        <v>98</v>
      </c>
      <c r="G16" s="84" t="s">
        <v>99</v>
      </c>
      <c r="H16" s="84" t="s">
        <v>76</v>
      </c>
      <c r="I16" s="84" t="s">
        <v>77</v>
      </c>
      <c r="J16" s="84"/>
    </row>
    <row r="17" spans="1:10" s="70" customFormat="1" x14ac:dyDescent="0.2">
      <c r="A17" s="82"/>
      <c r="B17" s="83"/>
      <c r="C17" s="83"/>
      <c r="D17" s="82"/>
      <c r="E17" s="82"/>
      <c r="F17" s="84" t="s">
        <v>100</v>
      </c>
      <c r="G17" s="84" t="s">
        <v>101</v>
      </c>
      <c r="H17" s="84" t="s">
        <v>76</v>
      </c>
      <c r="I17" s="84" t="s">
        <v>77</v>
      </c>
      <c r="J17" s="84"/>
    </row>
    <row r="18" spans="1:10" s="70" customFormat="1" x14ac:dyDescent="0.2">
      <c r="A18" s="82"/>
      <c r="B18" s="83"/>
      <c r="C18" s="83"/>
      <c r="D18" s="82"/>
      <c r="E18" s="82"/>
      <c r="F18" s="84" t="s">
        <v>102</v>
      </c>
      <c r="G18" s="84" t="s">
        <v>103</v>
      </c>
      <c r="H18" s="84" t="s">
        <v>76</v>
      </c>
      <c r="I18" s="84" t="s">
        <v>77</v>
      </c>
      <c r="J18" s="84"/>
    </row>
    <row r="19" spans="1:10" s="70" customFormat="1" x14ac:dyDescent="0.2">
      <c r="A19" s="82"/>
      <c r="B19" s="83"/>
      <c r="C19" s="83"/>
      <c r="D19" s="82"/>
      <c r="E19" s="82"/>
      <c r="F19" s="84" t="s">
        <v>104</v>
      </c>
      <c r="G19" s="84" t="s">
        <v>105</v>
      </c>
      <c r="H19" s="84" t="s">
        <v>76</v>
      </c>
      <c r="I19" s="84" t="s">
        <v>77</v>
      </c>
      <c r="J19" s="84"/>
    </row>
    <row r="20" spans="1:10" s="70" customFormat="1" x14ac:dyDescent="0.2">
      <c r="A20" s="82"/>
      <c r="B20" s="83"/>
      <c r="C20" s="83"/>
      <c r="D20" s="82"/>
      <c r="E20" s="82"/>
      <c r="F20" s="84" t="s">
        <v>106</v>
      </c>
      <c r="G20" s="84" t="s">
        <v>107</v>
      </c>
      <c r="H20" s="84" t="s">
        <v>76</v>
      </c>
      <c r="I20" s="84" t="s">
        <v>77</v>
      </c>
      <c r="J20" s="84"/>
    </row>
    <row r="21" spans="1:10" s="70" customFormat="1" x14ac:dyDescent="0.2">
      <c r="A21" s="82"/>
      <c r="B21" s="83"/>
      <c r="C21" s="83"/>
      <c r="D21" s="82"/>
      <c r="E21" s="82"/>
      <c r="F21" s="84" t="s">
        <v>108</v>
      </c>
      <c r="G21" s="84" t="s">
        <v>109</v>
      </c>
      <c r="H21" s="84" t="s">
        <v>76</v>
      </c>
      <c r="I21" s="84" t="s">
        <v>77</v>
      </c>
      <c r="J21" s="84"/>
    </row>
    <row r="22" spans="1:10" s="70" customFormat="1" x14ac:dyDescent="0.2">
      <c r="A22" s="82"/>
      <c r="B22" s="83"/>
      <c r="C22" s="83"/>
      <c r="D22" s="82"/>
      <c r="E22" s="82"/>
      <c r="F22" s="84" t="s">
        <v>110</v>
      </c>
      <c r="G22" s="84" t="s">
        <v>111</v>
      </c>
      <c r="H22" s="84" t="s">
        <v>76</v>
      </c>
      <c r="I22" s="84" t="s">
        <v>77</v>
      </c>
      <c r="J22" s="84"/>
    </row>
    <row r="23" spans="1:10" s="70" customFormat="1" x14ac:dyDescent="0.2">
      <c r="A23" s="82"/>
      <c r="B23" s="83"/>
      <c r="C23" s="83"/>
      <c r="D23" s="82"/>
      <c r="E23" s="82"/>
      <c r="F23" s="84" t="s">
        <v>112</v>
      </c>
      <c r="G23" s="84" t="s">
        <v>113</v>
      </c>
      <c r="H23" s="84" t="s">
        <v>76</v>
      </c>
      <c r="I23" s="84" t="s">
        <v>77</v>
      </c>
      <c r="J23" s="84"/>
    </row>
    <row r="24" spans="1:10" s="70" customFormat="1" x14ac:dyDescent="0.2">
      <c r="A24" s="82"/>
      <c r="B24" s="83"/>
      <c r="C24" s="83"/>
      <c r="D24" s="82"/>
      <c r="E24" s="82"/>
      <c r="F24" s="84" t="s">
        <v>114</v>
      </c>
      <c r="G24" s="84" t="s">
        <v>115</v>
      </c>
      <c r="H24" s="84" t="s">
        <v>76</v>
      </c>
      <c r="I24" s="84" t="s">
        <v>77</v>
      </c>
      <c r="J24" s="84"/>
    </row>
    <row r="25" spans="1:10" s="70" customFormat="1" x14ac:dyDescent="0.2">
      <c r="A25" s="82"/>
      <c r="B25" s="83"/>
      <c r="C25" s="83"/>
      <c r="D25" s="82"/>
      <c r="E25" s="82"/>
      <c r="F25" s="84" t="s">
        <v>116</v>
      </c>
      <c r="G25" s="84" t="s">
        <v>117</v>
      </c>
      <c r="H25" s="84" t="s">
        <v>76</v>
      </c>
      <c r="I25" s="84" t="s">
        <v>77</v>
      </c>
      <c r="J25" s="84"/>
    </row>
    <row r="26" spans="1:10" s="70" customFormat="1" x14ac:dyDescent="0.2">
      <c r="A26" s="82"/>
      <c r="B26" s="83"/>
      <c r="C26" s="83"/>
      <c r="D26" s="82"/>
      <c r="E26" s="82"/>
      <c r="F26" s="84" t="s">
        <v>118</v>
      </c>
      <c r="G26" s="84" t="s">
        <v>119</v>
      </c>
      <c r="H26" s="84" t="s">
        <v>76</v>
      </c>
      <c r="I26" s="84" t="s">
        <v>77</v>
      </c>
      <c r="J26" s="84"/>
    </row>
    <row r="27" spans="1:10" s="70" customFormat="1" x14ac:dyDescent="0.2">
      <c r="A27" s="82"/>
      <c r="B27" s="83"/>
      <c r="C27" s="83"/>
      <c r="D27" s="82"/>
      <c r="E27" s="82"/>
      <c r="F27" s="84" t="s">
        <v>120</v>
      </c>
      <c r="G27" s="84" t="s">
        <v>121</v>
      </c>
      <c r="H27" s="84" t="s">
        <v>76</v>
      </c>
      <c r="I27" s="84" t="s">
        <v>77</v>
      </c>
      <c r="J27" s="84"/>
    </row>
    <row r="28" spans="1:10" s="70" customFormat="1" x14ac:dyDescent="0.2">
      <c r="A28" s="82"/>
      <c r="B28" s="83"/>
      <c r="C28" s="83"/>
      <c r="D28" s="82"/>
      <c r="E28" s="82"/>
      <c r="F28" s="84" t="s">
        <v>122</v>
      </c>
      <c r="G28" s="84" t="s">
        <v>123</v>
      </c>
      <c r="H28" s="84" t="s">
        <v>76</v>
      </c>
      <c r="I28" s="84" t="s">
        <v>77</v>
      </c>
      <c r="J28" s="84"/>
    </row>
    <row r="29" spans="1:10" s="70" customFormat="1" x14ac:dyDescent="0.2">
      <c r="A29" s="82"/>
      <c r="B29" s="83"/>
      <c r="C29" s="83"/>
      <c r="D29" s="82"/>
      <c r="E29" s="82"/>
      <c r="F29" s="84" t="s">
        <v>124</v>
      </c>
      <c r="G29" s="84" t="s">
        <v>125</v>
      </c>
      <c r="H29" s="84" t="s">
        <v>76</v>
      </c>
      <c r="I29" s="84" t="s">
        <v>77</v>
      </c>
      <c r="J29" s="84"/>
    </row>
    <row r="30" spans="1:10" s="70" customFormat="1" x14ac:dyDescent="0.2">
      <c r="A30" s="82"/>
      <c r="B30" s="83"/>
      <c r="C30" s="83"/>
      <c r="D30" s="82"/>
      <c r="E30" s="82"/>
      <c r="F30" s="84" t="s">
        <v>126</v>
      </c>
      <c r="G30" s="84" t="s">
        <v>127</v>
      </c>
      <c r="H30" s="84" t="s">
        <v>76</v>
      </c>
      <c r="I30" s="84" t="s">
        <v>77</v>
      </c>
      <c r="J30" s="84"/>
    </row>
    <row r="31" spans="1:10" s="70" customFormat="1" x14ac:dyDescent="0.2">
      <c r="A31" s="82"/>
      <c r="B31" s="83"/>
      <c r="C31" s="83"/>
      <c r="D31" s="82"/>
      <c r="E31" s="82"/>
      <c r="F31" s="84" t="s">
        <v>128</v>
      </c>
      <c r="G31" s="84" t="s">
        <v>129</v>
      </c>
      <c r="H31" s="84" t="s">
        <v>76</v>
      </c>
      <c r="I31" s="84" t="s">
        <v>77</v>
      </c>
      <c r="J31" s="84"/>
    </row>
    <row r="32" spans="1:10" s="70" customFormat="1" x14ac:dyDescent="0.2">
      <c r="A32" s="82"/>
      <c r="B32" s="83"/>
      <c r="C32" s="83"/>
      <c r="D32" s="82"/>
      <c r="E32" s="82"/>
      <c r="F32" s="84" t="s">
        <v>130</v>
      </c>
      <c r="G32" s="84" t="s">
        <v>131</v>
      </c>
      <c r="H32" s="84" t="s">
        <v>76</v>
      </c>
      <c r="I32" s="84" t="s">
        <v>77</v>
      </c>
      <c r="J32" s="84"/>
    </row>
    <row r="33" spans="1:10" s="70" customFormat="1" x14ac:dyDescent="0.2">
      <c r="A33" s="82"/>
      <c r="B33" s="83"/>
      <c r="C33" s="83"/>
      <c r="D33" s="82"/>
      <c r="E33" s="82"/>
      <c r="F33" s="84" t="s">
        <v>132</v>
      </c>
      <c r="G33" s="84" t="s">
        <v>133</v>
      </c>
      <c r="H33" s="84" t="s">
        <v>76</v>
      </c>
      <c r="I33" s="84" t="s">
        <v>77</v>
      </c>
      <c r="J33" s="84"/>
    </row>
    <row r="34" spans="1:10" s="70" customFormat="1" x14ac:dyDescent="0.2">
      <c r="A34" s="82"/>
      <c r="B34" s="83"/>
      <c r="C34" s="83"/>
      <c r="D34" s="82"/>
      <c r="E34" s="82"/>
      <c r="F34" s="84" t="s">
        <v>134</v>
      </c>
      <c r="G34" s="84" t="s">
        <v>135</v>
      </c>
      <c r="H34" s="84" t="s">
        <v>76</v>
      </c>
      <c r="I34" s="84" t="s">
        <v>77</v>
      </c>
      <c r="J34" s="84"/>
    </row>
    <row r="35" spans="1:10" s="70" customFormat="1" x14ac:dyDescent="0.2">
      <c r="A35" s="82"/>
      <c r="B35" s="83"/>
      <c r="C35" s="83"/>
      <c r="D35" s="82"/>
      <c r="E35" s="82"/>
      <c r="F35" s="84" t="s">
        <v>136</v>
      </c>
      <c r="G35" s="84" t="s">
        <v>137</v>
      </c>
      <c r="H35" s="84" t="s">
        <v>76</v>
      </c>
      <c r="I35" s="84" t="s">
        <v>77</v>
      </c>
      <c r="J35" s="84"/>
    </row>
    <row r="36" spans="1:10" s="70" customFormat="1" x14ac:dyDescent="0.2">
      <c r="A36" s="82"/>
      <c r="B36" s="83"/>
      <c r="C36" s="83"/>
      <c r="D36" s="82"/>
      <c r="E36" s="82"/>
      <c r="F36" s="84" t="s">
        <v>138</v>
      </c>
      <c r="G36" s="84" t="s">
        <v>139</v>
      </c>
      <c r="H36" s="84" t="s">
        <v>76</v>
      </c>
      <c r="I36" s="84" t="s">
        <v>77</v>
      </c>
      <c r="J36" s="84"/>
    </row>
    <row r="37" spans="1:10" s="70" customFormat="1" x14ac:dyDescent="0.2">
      <c r="A37" s="82"/>
      <c r="B37" s="83"/>
      <c r="C37" s="83"/>
      <c r="D37" s="82"/>
      <c r="E37" s="82"/>
      <c r="F37" s="84" t="s">
        <v>140</v>
      </c>
      <c r="G37" s="84" t="s">
        <v>141</v>
      </c>
      <c r="H37" s="84" t="s">
        <v>76</v>
      </c>
      <c r="I37" s="84" t="s">
        <v>77</v>
      </c>
      <c r="J37" s="84"/>
    </row>
    <row r="38" spans="1:10" s="70" customFormat="1" x14ac:dyDescent="0.2">
      <c r="A38" s="82"/>
      <c r="B38" s="83"/>
      <c r="C38" s="83"/>
      <c r="D38" s="82"/>
      <c r="E38" s="82"/>
      <c r="F38" s="84" t="s">
        <v>142</v>
      </c>
      <c r="G38" s="84" t="s">
        <v>143</v>
      </c>
      <c r="H38" s="84" t="s">
        <v>76</v>
      </c>
      <c r="I38" s="84" t="s">
        <v>77</v>
      </c>
      <c r="J38" s="84"/>
    </row>
    <row r="39" spans="1:10" s="70" customFormat="1" x14ac:dyDescent="0.2">
      <c r="A39" s="82"/>
      <c r="B39" s="83"/>
      <c r="C39" s="83"/>
      <c r="D39" s="82"/>
      <c r="E39" s="82"/>
      <c r="F39" s="84" t="s">
        <v>144</v>
      </c>
      <c r="G39" s="84" t="s">
        <v>145</v>
      </c>
      <c r="H39" s="84" t="s">
        <v>76</v>
      </c>
      <c r="I39" s="84" t="s">
        <v>77</v>
      </c>
      <c r="J39" s="84"/>
    </row>
    <row r="40" spans="1:10" s="70" customFormat="1" x14ac:dyDescent="0.2">
      <c r="A40" s="82"/>
      <c r="B40" s="83"/>
      <c r="C40" s="83"/>
      <c r="D40" s="82"/>
      <c r="E40" s="82"/>
      <c r="F40" s="84" t="s">
        <v>146</v>
      </c>
      <c r="G40" s="84" t="s">
        <v>147</v>
      </c>
      <c r="H40" s="84" t="s">
        <v>76</v>
      </c>
      <c r="I40" s="84" t="s">
        <v>77</v>
      </c>
      <c r="J40" s="84"/>
    </row>
    <row r="41" spans="1:10" s="70" customFormat="1" x14ac:dyDescent="0.2">
      <c r="A41" s="82"/>
      <c r="B41" s="83"/>
      <c r="C41" s="83"/>
      <c r="D41" s="82"/>
      <c r="E41" s="82"/>
      <c r="F41" s="84" t="s">
        <v>148</v>
      </c>
      <c r="G41" s="84" t="s">
        <v>149</v>
      </c>
      <c r="H41" s="84" t="s">
        <v>76</v>
      </c>
      <c r="I41" s="84" t="s">
        <v>77</v>
      </c>
      <c r="J41" s="84"/>
    </row>
    <row r="42" spans="1:10" s="70" customFormat="1" x14ac:dyDescent="0.2">
      <c r="A42" s="82"/>
      <c r="B42" s="83"/>
      <c r="C42" s="83"/>
      <c r="D42" s="82"/>
      <c r="E42" s="82"/>
      <c r="F42" s="84" t="s">
        <v>150</v>
      </c>
      <c r="G42" s="84" t="s">
        <v>151</v>
      </c>
      <c r="H42" s="84" t="s">
        <v>76</v>
      </c>
      <c r="I42" s="84" t="s">
        <v>77</v>
      </c>
      <c r="J42" s="84"/>
    </row>
    <row r="43" spans="1:10" s="70" customFormat="1" x14ac:dyDescent="0.2">
      <c r="A43" s="82"/>
      <c r="B43" s="83"/>
      <c r="C43" s="83"/>
      <c r="D43" s="82"/>
      <c r="E43" s="82"/>
      <c r="F43" s="84" t="s">
        <v>152</v>
      </c>
      <c r="G43" s="84" t="s">
        <v>153</v>
      </c>
      <c r="H43" s="84" t="s">
        <v>76</v>
      </c>
      <c r="I43" s="84" t="s">
        <v>77</v>
      </c>
      <c r="J43" s="84"/>
    </row>
    <row r="44" spans="1:10" s="70" customFormat="1" x14ac:dyDescent="0.2">
      <c r="A44" s="82"/>
      <c r="B44" s="83"/>
      <c r="C44" s="83"/>
      <c r="D44" s="82"/>
      <c r="E44" s="82"/>
      <c r="F44" s="84" t="s">
        <v>154</v>
      </c>
      <c r="G44" s="84" t="s">
        <v>155</v>
      </c>
      <c r="H44" s="84" t="s">
        <v>76</v>
      </c>
      <c r="I44" s="84" t="s">
        <v>77</v>
      </c>
      <c r="J44" s="84"/>
    </row>
    <row r="45" spans="1:10" s="70" customFormat="1" x14ac:dyDescent="0.2">
      <c r="A45" s="82"/>
      <c r="B45" s="83"/>
      <c r="C45" s="83"/>
      <c r="D45" s="82"/>
      <c r="E45" s="82"/>
      <c r="F45" s="84" t="s">
        <v>156</v>
      </c>
      <c r="G45" s="84" t="s">
        <v>157</v>
      </c>
      <c r="H45" s="84" t="s">
        <v>76</v>
      </c>
      <c r="I45" s="84" t="s">
        <v>77</v>
      </c>
      <c r="J45" s="84"/>
    </row>
    <row r="46" spans="1:10" s="70" customFormat="1" x14ac:dyDescent="0.2">
      <c r="A46" s="82"/>
      <c r="B46" s="83"/>
      <c r="C46" s="83"/>
      <c r="D46" s="82"/>
      <c r="E46" s="82"/>
      <c r="F46" s="84" t="s">
        <v>158</v>
      </c>
      <c r="G46" s="84" t="s">
        <v>159</v>
      </c>
      <c r="H46" s="84" t="s">
        <v>76</v>
      </c>
      <c r="I46" s="84" t="s">
        <v>77</v>
      </c>
      <c r="J46" s="84"/>
    </row>
    <row r="47" spans="1:10" s="70" customFormat="1" x14ac:dyDescent="0.2">
      <c r="A47" s="82"/>
      <c r="B47" s="83"/>
      <c r="C47" s="83"/>
      <c r="D47" s="82"/>
      <c r="E47" s="82"/>
      <c r="F47" s="84" t="s">
        <v>160</v>
      </c>
      <c r="G47" s="84" t="s">
        <v>159</v>
      </c>
      <c r="H47" s="84" t="s">
        <v>76</v>
      </c>
      <c r="I47" s="84" t="s">
        <v>77</v>
      </c>
      <c r="J47" s="84"/>
    </row>
    <row r="48" spans="1:10" s="70" customFormat="1" x14ac:dyDescent="0.2">
      <c r="A48" s="82"/>
      <c r="B48" s="83"/>
      <c r="C48" s="83"/>
      <c r="D48" s="82"/>
      <c r="E48" s="82"/>
      <c r="F48" s="84" t="s">
        <v>161</v>
      </c>
      <c r="G48" s="84" t="s">
        <v>162</v>
      </c>
      <c r="H48" s="84" t="s">
        <v>76</v>
      </c>
      <c r="I48" s="84" t="s">
        <v>77</v>
      </c>
      <c r="J48" s="84"/>
    </row>
    <row r="49" spans="1:10" s="70" customFormat="1" x14ac:dyDescent="0.2">
      <c r="A49" s="82"/>
      <c r="B49" s="83"/>
      <c r="C49" s="83"/>
      <c r="D49" s="82"/>
      <c r="E49" s="82"/>
      <c r="F49" s="84" t="s">
        <v>163</v>
      </c>
      <c r="G49" s="84" t="s">
        <v>164</v>
      </c>
      <c r="H49" s="84" t="s">
        <v>76</v>
      </c>
      <c r="I49" s="84" t="s">
        <v>77</v>
      </c>
      <c r="J49" s="84"/>
    </row>
    <row r="50" spans="1:10" s="70" customFormat="1" x14ac:dyDescent="0.2">
      <c r="A50" s="82"/>
      <c r="B50" s="83"/>
      <c r="C50" s="83"/>
      <c r="D50" s="82"/>
      <c r="E50" s="82"/>
      <c r="F50" s="84" t="s">
        <v>165</v>
      </c>
      <c r="G50" s="84" t="s">
        <v>166</v>
      </c>
      <c r="H50" s="84" t="s">
        <v>76</v>
      </c>
      <c r="I50" s="84" t="s">
        <v>77</v>
      </c>
      <c r="J50" s="84"/>
    </row>
    <row r="51" spans="1:10" s="70" customFormat="1" x14ac:dyDescent="0.2">
      <c r="A51" s="82"/>
      <c r="B51" s="83"/>
      <c r="C51" s="83"/>
      <c r="D51" s="82"/>
      <c r="E51" s="82"/>
      <c r="F51" s="84" t="s">
        <v>167</v>
      </c>
      <c r="G51" s="84" t="s">
        <v>168</v>
      </c>
      <c r="H51" s="84" t="s">
        <v>76</v>
      </c>
      <c r="I51" s="84" t="s">
        <v>77</v>
      </c>
      <c r="J51" s="84"/>
    </row>
    <row r="52" spans="1:10" x14ac:dyDescent="0.2">
      <c r="A52" s="82"/>
      <c r="B52" s="83"/>
      <c r="C52" s="83"/>
      <c r="D52" s="82"/>
      <c r="E52" s="82"/>
      <c r="F52" s="84" t="s">
        <v>169</v>
      </c>
      <c r="G52" s="84" t="s">
        <v>170</v>
      </c>
      <c r="H52" s="84" t="s">
        <v>76</v>
      </c>
      <c r="I52" s="84" t="s">
        <v>77</v>
      </c>
      <c r="J52" s="84"/>
    </row>
    <row r="53" spans="1:10" x14ac:dyDescent="0.2">
      <c r="A53" s="82"/>
      <c r="B53" s="83"/>
      <c r="C53" s="83"/>
      <c r="D53" s="82"/>
      <c r="E53" s="82"/>
      <c r="F53" s="84" t="s">
        <v>171</v>
      </c>
      <c r="G53" s="84" t="s">
        <v>172</v>
      </c>
      <c r="H53" s="84" t="s">
        <v>76</v>
      </c>
      <c r="I53" s="84" t="s">
        <v>77</v>
      </c>
      <c r="J53" s="84"/>
    </row>
    <row r="54" spans="1:10" x14ac:dyDescent="0.2">
      <c r="A54" s="82"/>
      <c r="B54" s="83"/>
      <c r="C54" s="83"/>
      <c r="D54" s="82"/>
      <c r="E54" s="82"/>
      <c r="F54" s="84" t="s">
        <v>173</v>
      </c>
      <c r="G54" s="84" t="s">
        <v>174</v>
      </c>
      <c r="H54" s="84" t="s">
        <v>76</v>
      </c>
      <c r="I54" s="84" t="s">
        <v>77</v>
      </c>
      <c r="J54" s="84"/>
    </row>
    <row r="55" spans="1:10" x14ac:dyDescent="0.2">
      <c r="A55" s="82"/>
      <c r="B55" s="83"/>
      <c r="C55" s="83"/>
      <c r="D55" s="82"/>
      <c r="E55" s="82"/>
      <c r="F55" s="84" t="s">
        <v>175</v>
      </c>
      <c r="G55" s="84" t="s">
        <v>176</v>
      </c>
      <c r="H55" s="84" t="s">
        <v>76</v>
      </c>
      <c r="I55" s="84" t="s">
        <v>77</v>
      </c>
      <c r="J55" s="84"/>
    </row>
    <row r="56" spans="1:10" x14ac:dyDescent="0.2">
      <c r="A56" s="82"/>
      <c r="B56" s="83"/>
      <c r="C56" s="83"/>
      <c r="D56" s="82"/>
      <c r="E56" s="82"/>
      <c r="F56" s="84" t="s">
        <v>177</v>
      </c>
      <c r="G56" s="84" t="s">
        <v>178</v>
      </c>
      <c r="H56" s="84" t="s">
        <v>76</v>
      </c>
      <c r="I56" s="84" t="s">
        <v>77</v>
      </c>
      <c r="J56" s="84"/>
    </row>
    <row r="57" spans="1:10" x14ac:dyDescent="0.2">
      <c r="A57" s="82"/>
      <c r="B57" s="83"/>
      <c r="C57" s="83"/>
      <c r="D57" s="82"/>
      <c r="E57" s="82"/>
      <c r="F57" s="84" t="s">
        <v>179</v>
      </c>
      <c r="G57" s="84" t="s">
        <v>180</v>
      </c>
      <c r="H57" s="84" t="s">
        <v>76</v>
      </c>
      <c r="I57" s="84" t="s">
        <v>77</v>
      </c>
      <c r="J57" s="84"/>
    </row>
    <row r="58" spans="1:10" x14ac:dyDescent="0.2">
      <c r="A58" s="82"/>
      <c r="B58" s="83"/>
      <c r="C58" s="83"/>
      <c r="D58" s="82"/>
      <c r="E58" s="82"/>
      <c r="F58" s="84" t="s">
        <v>181</v>
      </c>
      <c r="G58" s="84" t="s">
        <v>182</v>
      </c>
      <c r="H58" s="84" t="s">
        <v>76</v>
      </c>
      <c r="I58" s="84" t="s">
        <v>77</v>
      </c>
      <c r="J58" s="84"/>
    </row>
    <row r="59" spans="1:10" x14ac:dyDescent="0.2">
      <c r="A59" s="82"/>
      <c r="B59" s="83"/>
      <c r="C59" s="83"/>
      <c r="D59" s="82"/>
      <c r="E59" s="82"/>
      <c r="F59" s="84" t="s">
        <v>183</v>
      </c>
      <c r="G59" s="84" t="s">
        <v>184</v>
      </c>
      <c r="H59" s="84" t="s">
        <v>76</v>
      </c>
      <c r="I59" s="84" t="s">
        <v>77</v>
      </c>
      <c r="J59" s="84"/>
    </row>
    <row r="60" spans="1:10" x14ac:dyDescent="0.2">
      <c r="A60" s="82"/>
      <c r="B60" s="83"/>
      <c r="C60" s="83"/>
      <c r="D60" s="82"/>
      <c r="E60" s="82"/>
      <c r="F60" s="84" t="s">
        <v>185</v>
      </c>
      <c r="G60" s="84" t="s">
        <v>186</v>
      </c>
      <c r="H60" s="84" t="s">
        <v>76</v>
      </c>
      <c r="I60" s="84" t="s">
        <v>77</v>
      </c>
      <c r="J60" s="84"/>
    </row>
    <row r="61" spans="1:10" x14ac:dyDescent="0.2">
      <c r="A61" s="82"/>
      <c r="B61" s="83"/>
      <c r="C61" s="83"/>
      <c r="D61" s="82"/>
      <c r="E61" s="82"/>
      <c r="F61" s="84" t="s">
        <v>187</v>
      </c>
      <c r="G61" s="84" t="s">
        <v>188</v>
      </c>
      <c r="H61" s="84" t="s">
        <v>76</v>
      </c>
      <c r="I61" s="84" t="s">
        <v>77</v>
      </c>
      <c r="J61" s="84"/>
    </row>
    <row r="62" spans="1:10" x14ac:dyDescent="0.2">
      <c r="A62" s="82"/>
      <c r="B62" s="83"/>
      <c r="C62" s="83"/>
      <c r="D62" s="82"/>
      <c r="E62" s="82"/>
      <c r="F62" s="84" t="s">
        <v>189</v>
      </c>
      <c r="G62" s="84" t="s">
        <v>190</v>
      </c>
      <c r="H62" s="84" t="s">
        <v>76</v>
      </c>
      <c r="I62" s="84" t="s">
        <v>77</v>
      </c>
      <c r="J62" s="84"/>
    </row>
    <row r="63" spans="1:10" x14ac:dyDescent="0.2">
      <c r="A63" s="82"/>
      <c r="B63" s="83"/>
      <c r="C63" s="83"/>
      <c r="D63" s="82"/>
      <c r="E63" s="82"/>
      <c r="F63" s="84" t="s">
        <v>191</v>
      </c>
      <c r="G63" s="84" t="s">
        <v>192</v>
      </c>
      <c r="H63" s="84" t="s">
        <v>76</v>
      </c>
      <c r="I63" s="84" t="s">
        <v>77</v>
      </c>
      <c r="J63" s="84"/>
    </row>
    <row r="64" spans="1:10" x14ac:dyDescent="0.2">
      <c r="A64" s="82"/>
      <c r="B64" s="83"/>
      <c r="C64" s="83"/>
      <c r="D64" s="82"/>
      <c r="E64" s="82"/>
      <c r="F64" s="84" t="s">
        <v>193</v>
      </c>
      <c r="G64" s="84" t="s">
        <v>194</v>
      </c>
      <c r="H64" s="84" t="s">
        <v>76</v>
      </c>
      <c r="I64" s="84" t="s">
        <v>77</v>
      </c>
      <c r="J64" s="84"/>
    </row>
    <row r="65" spans="1:10" x14ac:dyDescent="0.2">
      <c r="A65" s="82"/>
      <c r="B65" s="83"/>
      <c r="C65" s="83"/>
      <c r="D65" s="82"/>
      <c r="E65" s="82"/>
      <c r="F65" s="84" t="s">
        <v>195</v>
      </c>
      <c r="G65" s="84" t="s">
        <v>196</v>
      </c>
      <c r="H65" s="84" t="s">
        <v>76</v>
      </c>
      <c r="I65" s="84" t="s">
        <v>77</v>
      </c>
      <c r="J65" s="84"/>
    </row>
    <row r="66" spans="1:10" x14ac:dyDescent="0.2">
      <c r="A66" s="82"/>
      <c r="B66" s="83"/>
      <c r="C66" s="83"/>
      <c r="D66" s="82"/>
      <c r="E66" s="82"/>
      <c r="F66" s="84" t="s">
        <v>197</v>
      </c>
      <c r="G66" s="84" t="s">
        <v>198</v>
      </c>
      <c r="H66" s="84" t="s">
        <v>76</v>
      </c>
      <c r="I66" s="84" t="s">
        <v>77</v>
      </c>
      <c r="J66" s="84"/>
    </row>
    <row r="67" spans="1:10" x14ac:dyDescent="0.2">
      <c r="A67" s="82"/>
      <c r="B67" s="83"/>
      <c r="C67" s="83"/>
      <c r="D67" s="82"/>
      <c r="E67" s="82"/>
      <c r="F67" s="84" t="s">
        <v>199</v>
      </c>
      <c r="G67" s="84" t="s">
        <v>200</v>
      </c>
      <c r="H67" s="84" t="s">
        <v>76</v>
      </c>
      <c r="I67" s="84" t="s">
        <v>77</v>
      </c>
      <c r="J67" s="84"/>
    </row>
    <row r="68" spans="1:10" x14ac:dyDescent="0.2">
      <c r="A68" s="82"/>
      <c r="B68" s="83"/>
      <c r="C68" s="83"/>
      <c r="D68" s="82"/>
      <c r="E68" s="82"/>
      <c r="F68" s="84" t="s">
        <v>160</v>
      </c>
      <c r="G68" s="84" t="s">
        <v>201</v>
      </c>
      <c r="H68" s="84" t="s">
        <v>76</v>
      </c>
      <c r="I68" s="84" t="s">
        <v>77</v>
      </c>
      <c r="J68" s="84"/>
    </row>
    <row r="69" spans="1:10" x14ac:dyDescent="0.2">
      <c r="A69" s="82"/>
      <c r="B69" s="83"/>
      <c r="C69" s="83"/>
      <c r="D69" s="82"/>
      <c r="E69" s="82"/>
      <c r="F69" s="84" t="s">
        <v>202</v>
      </c>
      <c r="G69" s="84" t="s">
        <v>203</v>
      </c>
      <c r="H69" s="84" t="s">
        <v>76</v>
      </c>
      <c r="I69" s="84" t="s">
        <v>77</v>
      </c>
      <c r="J69" s="84"/>
    </row>
    <row r="70" spans="1:10" x14ac:dyDescent="0.2">
      <c r="A70" s="82"/>
      <c r="B70" s="83"/>
      <c r="C70" s="83"/>
      <c r="D70" s="82"/>
      <c r="E70" s="82"/>
      <c r="F70" s="84" t="s">
        <v>204</v>
      </c>
      <c r="G70" s="84" t="s">
        <v>205</v>
      </c>
      <c r="H70" s="84" t="s">
        <v>76</v>
      </c>
      <c r="I70" s="84" t="s">
        <v>77</v>
      </c>
      <c r="J70" s="84"/>
    </row>
    <row r="71" spans="1:10" x14ac:dyDescent="0.2">
      <c r="A71" s="82"/>
      <c r="B71" s="83"/>
      <c r="C71" s="83"/>
      <c r="D71" s="82"/>
      <c r="E71" s="82"/>
      <c r="F71" s="84" t="s">
        <v>206</v>
      </c>
      <c r="G71" s="84" t="s">
        <v>207</v>
      </c>
      <c r="H71" s="84" t="s">
        <v>76</v>
      </c>
      <c r="I71" s="84" t="s">
        <v>77</v>
      </c>
      <c r="J71" s="84"/>
    </row>
    <row r="72" spans="1:10" x14ac:dyDescent="0.2">
      <c r="A72" s="82"/>
      <c r="B72" s="83"/>
      <c r="C72" s="83"/>
      <c r="D72" s="82"/>
      <c r="E72" s="82"/>
      <c r="F72" s="84" t="s">
        <v>208</v>
      </c>
      <c r="G72" s="84" t="s">
        <v>209</v>
      </c>
      <c r="H72" s="84" t="s">
        <v>76</v>
      </c>
      <c r="I72" s="84" t="s">
        <v>77</v>
      </c>
      <c r="J72" s="84"/>
    </row>
    <row r="73" spans="1:10" x14ac:dyDescent="0.2">
      <c r="A73" s="82"/>
      <c r="B73" s="83"/>
      <c r="C73" s="83"/>
      <c r="D73" s="82"/>
      <c r="E73" s="82"/>
      <c r="F73" s="84" t="s">
        <v>210</v>
      </c>
      <c r="G73" s="84" t="s">
        <v>211</v>
      </c>
      <c r="H73" s="84" t="s">
        <v>76</v>
      </c>
      <c r="I73" s="84" t="s">
        <v>77</v>
      </c>
      <c r="J73" s="84"/>
    </row>
    <row r="74" spans="1:10" x14ac:dyDescent="0.2">
      <c r="A74" s="82"/>
      <c r="B74" s="83"/>
      <c r="C74" s="83"/>
      <c r="D74" s="82"/>
      <c r="E74" s="82"/>
      <c r="F74" s="84" t="s">
        <v>212</v>
      </c>
      <c r="G74" s="84" t="s">
        <v>213</v>
      </c>
      <c r="H74" s="84" t="s">
        <v>76</v>
      </c>
      <c r="I74" s="84" t="s">
        <v>77</v>
      </c>
      <c r="J74" s="84"/>
    </row>
    <row r="75" spans="1:10" x14ac:dyDescent="0.2">
      <c r="A75" s="82"/>
      <c r="B75" s="83"/>
      <c r="C75" s="83"/>
      <c r="D75" s="82"/>
      <c r="E75" s="82"/>
      <c r="F75" s="84" t="s">
        <v>214</v>
      </c>
      <c r="G75" s="84" t="s">
        <v>215</v>
      </c>
      <c r="H75" s="84" t="s">
        <v>76</v>
      </c>
      <c r="I75" s="84" t="s">
        <v>77</v>
      </c>
      <c r="J75" s="84"/>
    </row>
    <row r="76" spans="1:10" x14ac:dyDescent="0.2">
      <c r="A76" s="82"/>
      <c r="B76" s="83"/>
      <c r="C76" s="83"/>
      <c r="D76" s="82"/>
      <c r="E76" s="82"/>
      <c r="F76" s="84" t="s">
        <v>216</v>
      </c>
      <c r="G76" s="84" t="s">
        <v>217</v>
      </c>
      <c r="H76" s="84" t="s">
        <v>76</v>
      </c>
      <c r="I76" s="84" t="s">
        <v>77</v>
      </c>
      <c r="J76" s="84"/>
    </row>
    <row r="77" spans="1:10" x14ac:dyDescent="0.2">
      <c r="A77" s="82"/>
      <c r="B77" s="83"/>
      <c r="C77" s="83"/>
      <c r="D77" s="82"/>
      <c r="E77" s="82"/>
      <c r="F77" s="84" t="s">
        <v>218</v>
      </c>
      <c r="G77" s="84" t="s">
        <v>219</v>
      </c>
      <c r="H77" s="84" t="s">
        <v>76</v>
      </c>
      <c r="I77" s="84" t="s">
        <v>77</v>
      </c>
      <c r="J77" s="84"/>
    </row>
    <row r="78" spans="1:10" x14ac:dyDescent="0.2">
      <c r="A78" s="82"/>
      <c r="B78" s="83"/>
      <c r="C78" s="83"/>
      <c r="D78" s="82"/>
      <c r="E78" s="82"/>
      <c r="F78" s="84" t="s">
        <v>220</v>
      </c>
      <c r="G78" s="84" t="s">
        <v>221</v>
      </c>
      <c r="H78" s="84" t="s">
        <v>76</v>
      </c>
      <c r="I78" s="84" t="s">
        <v>77</v>
      </c>
      <c r="J78" s="84"/>
    </row>
    <row r="79" spans="1:10" x14ac:dyDescent="0.2">
      <c r="A79" s="82"/>
      <c r="B79" s="83"/>
      <c r="C79" s="83"/>
      <c r="D79" s="82"/>
      <c r="E79" s="82"/>
      <c r="F79" s="84" t="s">
        <v>222</v>
      </c>
      <c r="G79" s="84" t="s">
        <v>223</v>
      </c>
      <c r="H79" s="84" t="s">
        <v>76</v>
      </c>
      <c r="I79" s="84" t="s">
        <v>77</v>
      </c>
      <c r="J79" s="84"/>
    </row>
    <row r="80" spans="1:10" x14ac:dyDescent="0.2">
      <c r="A80" s="82"/>
      <c r="B80" s="83"/>
      <c r="C80" s="83"/>
      <c r="D80" s="82"/>
      <c r="E80" s="82"/>
      <c r="F80" s="84" t="s">
        <v>224</v>
      </c>
      <c r="G80" s="84" t="s">
        <v>225</v>
      </c>
      <c r="H80" s="84" t="s">
        <v>76</v>
      </c>
      <c r="I80" s="84" t="s">
        <v>77</v>
      </c>
      <c r="J80" s="84"/>
    </row>
    <row r="81" spans="1:10" x14ac:dyDescent="0.2">
      <c r="A81" s="82"/>
      <c r="B81" s="83"/>
      <c r="C81" s="83"/>
      <c r="D81" s="82"/>
      <c r="E81" s="82"/>
      <c r="F81" s="84" t="s">
        <v>226</v>
      </c>
      <c r="G81" s="84" t="s">
        <v>227</v>
      </c>
      <c r="H81" s="84" t="s">
        <v>76</v>
      </c>
      <c r="I81" s="84" t="s">
        <v>77</v>
      </c>
      <c r="J81" s="84"/>
    </row>
    <row r="82" spans="1:10" x14ac:dyDescent="0.2">
      <c r="A82" s="82"/>
      <c r="B82" s="83"/>
      <c r="C82" s="83"/>
      <c r="D82" s="82"/>
      <c r="E82" s="82"/>
      <c r="F82" s="84" t="s">
        <v>228</v>
      </c>
      <c r="G82" s="84" t="s">
        <v>229</v>
      </c>
      <c r="H82" s="84" t="s">
        <v>76</v>
      </c>
      <c r="I82" s="84" t="s">
        <v>77</v>
      </c>
      <c r="J82" s="84"/>
    </row>
    <row r="83" spans="1:10" x14ac:dyDescent="0.2">
      <c r="A83" s="82"/>
      <c r="B83" s="83"/>
      <c r="C83" s="83"/>
      <c r="D83" s="82"/>
      <c r="E83" s="82"/>
      <c r="F83" s="84" t="s">
        <v>230</v>
      </c>
      <c r="G83" s="84" t="s">
        <v>231</v>
      </c>
      <c r="H83" s="84" t="s">
        <v>76</v>
      </c>
      <c r="I83" s="84" t="s">
        <v>77</v>
      </c>
      <c r="J83" s="84"/>
    </row>
    <row r="84" spans="1:10" x14ac:dyDescent="0.2">
      <c r="A84" s="82"/>
      <c r="B84" s="83"/>
      <c r="C84" s="83"/>
      <c r="D84" s="82"/>
      <c r="E84" s="82"/>
      <c r="F84" s="84" t="s">
        <v>232</v>
      </c>
      <c r="G84" s="84" t="s">
        <v>233</v>
      </c>
      <c r="H84" s="84" t="s">
        <v>76</v>
      </c>
      <c r="I84" s="84" t="s">
        <v>77</v>
      </c>
      <c r="J84" s="84"/>
    </row>
    <row r="85" spans="1:10" x14ac:dyDescent="0.2">
      <c r="A85" s="82"/>
      <c r="B85" s="83"/>
      <c r="C85" s="83"/>
      <c r="D85" s="82"/>
      <c r="E85" s="82"/>
      <c r="F85" s="84" t="s">
        <v>234</v>
      </c>
      <c r="G85" s="84" t="s">
        <v>235</v>
      </c>
      <c r="H85" s="84" t="s">
        <v>76</v>
      </c>
      <c r="I85" s="84" t="s">
        <v>77</v>
      </c>
      <c r="J85" s="84"/>
    </row>
    <row r="86" spans="1:10" x14ac:dyDescent="0.2">
      <c r="A86" s="82"/>
      <c r="B86" s="83"/>
      <c r="C86" s="83"/>
      <c r="D86" s="82"/>
      <c r="E86" s="82"/>
      <c r="F86" s="84" t="s">
        <v>185</v>
      </c>
      <c r="G86" s="84" t="s">
        <v>236</v>
      </c>
      <c r="H86" s="84" t="s">
        <v>76</v>
      </c>
      <c r="I86" s="84" t="s">
        <v>77</v>
      </c>
      <c r="J86" s="84"/>
    </row>
    <row r="87" spans="1:10" x14ac:dyDescent="0.2">
      <c r="A87" s="82"/>
      <c r="B87" s="83"/>
      <c r="C87" s="83"/>
      <c r="D87" s="82"/>
      <c r="E87" s="82"/>
      <c r="F87" s="84" t="s">
        <v>237</v>
      </c>
      <c r="G87" s="84" t="s">
        <v>238</v>
      </c>
      <c r="H87" s="84" t="s">
        <v>76</v>
      </c>
      <c r="I87" s="84" t="s">
        <v>77</v>
      </c>
      <c r="J87" s="84"/>
    </row>
    <row r="88" spans="1:10" x14ac:dyDescent="0.2">
      <c r="A88" s="82"/>
      <c r="B88" s="83"/>
      <c r="C88" s="83"/>
      <c r="D88" s="82"/>
      <c r="E88" s="82"/>
      <c r="F88" s="84" t="s">
        <v>239</v>
      </c>
      <c r="G88" s="84" t="s">
        <v>240</v>
      </c>
      <c r="H88" s="84" t="s">
        <v>76</v>
      </c>
      <c r="I88" s="84" t="s">
        <v>77</v>
      </c>
      <c r="J88" s="84"/>
    </row>
    <row r="89" spans="1:10" x14ac:dyDescent="0.2">
      <c r="A89" s="82"/>
      <c r="B89" s="83"/>
      <c r="C89" s="83"/>
      <c r="D89" s="82"/>
      <c r="E89" s="82"/>
      <c r="F89" s="84" t="s">
        <v>241</v>
      </c>
      <c r="G89" s="84" t="s">
        <v>242</v>
      </c>
      <c r="H89" s="84" t="s">
        <v>76</v>
      </c>
      <c r="I89" s="84" t="s">
        <v>77</v>
      </c>
      <c r="J89" s="84"/>
    </row>
    <row r="90" spans="1:10" x14ac:dyDescent="0.2">
      <c r="A90" s="82"/>
      <c r="B90" s="83"/>
      <c r="C90" s="83"/>
      <c r="D90" s="82"/>
      <c r="E90" s="82"/>
      <c r="F90" s="84" t="s">
        <v>243</v>
      </c>
      <c r="G90" s="84" t="s">
        <v>244</v>
      </c>
      <c r="H90" s="84" t="s">
        <v>76</v>
      </c>
      <c r="I90" s="84" t="s">
        <v>77</v>
      </c>
      <c r="J90" s="84"/>
    </row>
    <row r="91" spans="1:10" x14ac:dyDescent="0.2">
      <c r="A91" s="82"/>
      <c r="B91" s="83"/>
      <c r="C91" s="83"/>
      <c r="D91" s="82"/>
      <c r="E91" s="82"/>
      <c r="F91" s="84" t="s">
        <v>245</v>
      </c>
      <c r="G91" s="84" t="s">
        <v>246</v>
      </c>
      <c r="H91" s="84" t="s">
        <v>76</v>
      </c>
      <c r="I91" s="84" t="s">
        <v>77</v>
      </c>
      <c r="J91" s="84"/>
    </row>
    <row r="92" spans="1:10" x14ac:dyDescent="0.2">
      <c r="A92" s="82"/>
      <c r="B92" s="83"/>
      <c r="C92" s="83"/>
      <c r="D92" s="82"/>
      <c r="E92" s="82"/>
      <c r="F92" s="84" t="s">
        <v>247</v>
      </c>
      <c r="G92" s="84" t="s">
        <v>248</v>
      </c>
      <c r="H92" s="84" t="s">
        <v>76</v>
      </c>
      <c r="I92" s="84" t="s">
        <v>77</v>
      </c>
      <c r="J92" s="84"/>
    </row>
    <row r="93" spans="1:10" x14ac:dyDescent="0.2">
      <c r="A93" s="82"/>
      <c r="B93" s="83"/>
      <c r="C93" s="83"/>
      <c r="D93" s="82"/>
      <c r="E93" s="82"/>
      <c r="F93" s="84" t="s">
        <v>249</v>
      </c>
      <c r="G93" s="84" t="s">
        <v>250</v>
      </c>
      <c r="H93" s="84" t="s">
        <v>76</v>
      </c>
      <c r="I93" s="84" t="s">
        <v>77</v>
      </c>
      <c r="J93" s="84"/>
    </row>
    <row r="94" spans="1:10" x14ac:dyDescent="0.2">
      <c r="A94" s="82"/>
      <c r="B94" s="83"/>
      <c r="C94" s="83"/>
      <c r="D94" s="82"/>
      <c r="E94" s="82"/>
      <c r="F94" s="84" t="s">
        <v>251</v>
      </c>
      <c r="G94" s="84" t="s">
        <v>252</v>
      </c>
      <c r="H94" s="84" t="s">
        <v>76</v>
      </c>
      <c r="I94" s="84" t="s">
        <v>77</v>
      </c>
      <c r="J94" s="84"/>
    </row>
    <row r="95" spans="1:10" x14ac:dyDescent="0.2">
      <c r="A95" s="82"/>
      <c r="B95" s="83"/>
      <c r="C95" s="83"/>
      <c r="D95" s="82"/>
      <c r="E95" s="82"/>
      <c r="F95" s="84" t="s">
        <v>253</v>
      </c>
      <c r="G95" s="84" t="s">
        <v>254</v>
      </c>
      <c r="H95" s="84" t="s">
        <v>76</v>
      </c>
      <c r="I95" s="84" t="s">
        <v>77</v>
      </c>
      <c r="J95" s="84"/>
    </row>
  </sheetData>
  <mergeCells count="7">
    <mergeCell ref="A1:A3"/>
    <mergeCell ref="F4:G4"/>
    <mergeCell ref="A5:A95"/>
    <mergeCell ref="B5:B95"/>
    <mergeCell ref="C5:C95"/>
    <mergeCell ref="D5:D95"/>
    <mergeCell ref="E5:E9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2.4.5</vt:lpstr>
      <vt:lpstr>รายละเอียด 2.4.5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2022-05-19T08:57:54Z</dcterms:created>
  <dcterms:modified xsi:type="dcterms:W3CDTF">2022-05-19T08:58:01Z</dcterms:modified>
</cp:coreProperties>
</file>