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4 เดือน\3\"/>
    </mc:Choice>
  </mc:AlternateContent>
  <bookViews>
    <workbookView xWindow="0" yWindow="0" windowWidth="24000" windowHeight="8460"/>
  </bookViews>
  <sheets>
    <sheet name="3.6.2" sheetId="1" r:id="rId1"/>
    <sheet name="รายละเอียด 3.6.2" sheetId="2" r:id="rId2"/>
  </sheets>
  <externalReferences>
    <externalReference r:id="rId3"/>
  </externalReferences>
  <definedNames>
    <definedName name="REF_CURR_LANG" localSheetId="0">#REF!</definedName>
    <definedName name="REF_CURR_LANG">#REF!</definedName>
    <definedName name="REF_UNIV" localSheetId="0">#REF!</definedName>
    <definedName name="REF_UNIV">#REF!</definedName>
    <definedName name="rr" localSheetId="0">#REF!</definedName>
    <definedName name="rr">#REF!</definedName>
    <definedName name="ฟ" localSheetId="0">#REF!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 i="2" l="1"/>
  <c r="D67" i="1"/>
  <c r="C67" i="1"/>
  <c r="B67" i="1"/>
  <c r="A67" i="1"/>
  <c r="F66" i="1"/>
  <c r="E66" i="1"/>
  <c r="D66" i="1"/>
  <c r="B66" i="1"/>
  <c r="A66" i="1"/>
  <c r="G65" i="1"/>
  <c r="F65" i="1"/>
  <c r="E65" i="1"/>
  <c r="D65" i="1"/>
  <c r="C65" i="1"/>
  <c r="B65" i="1"/>
  <c r="A65" i="1"/>
  <c r="G64" i="1"/>
  <c r="F64" i="1"/>
  <c r="E64" i="1"/>
  <c r="D64" i="1"/>
  <c r="C64" i="1"/>
  <c r="B64" i="1"/>
  <c r="A64" i="1"/>
  <c r="F63" i="1"/>
  <c r="E63" i="1"/>
  <c r="D63" i="1"/>
  <c r="C63" i="1"/>
  <c r="B63" i="1"/>
  <c r="A63" i="1"/>
  <c r="F62" i="1"/>
  <c r="E62" i="1"/>
  <c r="D62" i="1"/>
  <c r="B62" i="1"/>
  <c r="A62" i="1"/>
  <c r="F61" i="1"/>
  <c r="E61" i="1"/>
  <c r="D61" i="1"/>
  <c r="C61" i="1"/>
  <c r="B61" i="1"/>
  <c r="A61" i="1"/>
  <c r="F60" i="1"/>
  <c r="E60" i="1"/>
  <c r="D60" i="1"/>
  <c r="C60" i="1"/>
  <c r="B60" i="1"/>
  <c r="A60" i="1"/>
  <c r="F59" i="1"/>
  <c r="E59" i="1"/>
  <c r="D59" i="1"/>
  <c r="C59" i="1"/>
  <c r="B59" i="1"/>
  <c r="A59" i="1"/>
  <c r="G58" i="1"/>
  <c r="F58" i="1"/>
  <c r="E58" i="1"/>
  <c r="D58" i="1"/>
  <c r="C58" i="1"/>
  <c r="B58" i="1"/>
  <c r="A58" i="1"/>
  <c r="F57" i="1"/>
  <c r="E57" i="1"/>
  <c r="D57" i="1"/>
  <c r="C57" i="1"/>
  <c r="B57" i="1"/>
  <c r="A57" i="1"/>
  <c r="F56" i="1"/>
  <c r="E56" i="1"/>
  <c r="D56" i="1"/>
  <c r="C56" i="1"/>
  <c r="B56" i="1"/>
  <c r="A56" i="1"/>
  <c r="F55" i="1"/>
  <c r="E55" i="1"/>
  <c r="D55" i="1"/>
  <c r="C55" i="1"/>
  <c r="B55" i="1"/>
  <c r="A55" i="1"/>
  <c r="F54" i="1"/>
  <c r="E54" i="1"/>
  <c r="D54" i="1"/>
  <c r="C54" i="1"/>
  <c r="B54" i="1"/>
  <c r="A54" i="1"/>
  <c r="F53" i="1"/>
  <c r="E53" i="1"/>
  <c r="D53" i="1"/>
  <c r="C53" i="1"/>
  <c r="B53" i="1"/>
  <c r="A53" i="1"/>
  <c r="F52" i="1"/>
  <c r="E52" i="1"/>
  <c r="D52" i="1"/>
  <c r="C52" i="1"/>
  <c r="B52" i="1"/>
  <c r="A52" i="1"/>
  <c r="F51" i="1"/>
  <c r="E51" i="1"/>
  <c r="D51" i="1"/>
  <c r="C51" i="1"/>
  <c r="B51" i="1"/>
  <c r="A51" i="1"/>
  <c r="G50" i="1"/>
  <c r="F50" i="1"/>
  <c r="E50" i="1"/>
  <c r="D50" i="1"/>
  <c r="C50" i="1"/>
  <c r="B50" i="1"/>
  <c r="A50" i="1"/>
  <c r="F49" i="1"/>
  <c r="E49" i="1"/>
  <c r="D49" i="1"/>
  <c r="C49" i="1"/>
  <c r="B49" i="1"/>
  <c r="A49" i="1"/>
  <c r="F48" i="1"/>
  <c r="E48" i="1"/>
  <c r="D48" i="1"/>
  <c r="C48" i="1"/>
  <c r="B48" i="1"/>
  <c r="A48" i="1"/>
  <c r="F47" i="1"/>
  <c r="E47" i="1"/>
  <c r="D47" i="1"/>
  <c r="C47" i="1"/>
  <c r="B47" i="1"/>
  <c r="A47" i="1"/>
  <c r="F46" i="1"/>
  <c r="E46" i="1"/>
  <c r="D46" i="1"/>
  <c r="C46" i="1"/>
  <c r="B46" i="1"/>
  <c r="A46" i="1"/>
  <c r="F45" i="1"/>
  <c r="E45" i="1"/>
  <c r="D45" i="1"/>
  <c r="C45" i="1"/>
  <c r="B45" i="1"/>
  <c r="A45" i="1"/>
  <c r="F44" i="1"/>
  <c r="E44" i="1"/>
  <c r="D44" i="1"/>
  <c r="C44" i="1"/>
  <c r="B44" i="1"/>
  <c r="A44" i="1"/>
  <c r="F43" i="1"/>
  <c r="E43" i="1"/>
  <c r="D43" i="1"/>
  <c r="C43" i="1"/>
  <c r="B43" i="1"/>
  <c r="A43" i="1"/>
  <c r="G42" i="1"/>
  <c r="F42" i="1"/>
  <c r="E42" i="1"/>
  <c r="D42" i="1"/>
  <c r="C42" i="1"/>
  <c r="B42" i="1"/>
  <c r="A42" i="1"/>
  <c r="F41" i="1"/>
  <c r="E41" i="1"/>
  <c r="D41" i="1"/>
  <c r="C41" i="1"/>
  <c r="B41" i="1"/>
  <c r="A41" i="1"/>
  <c r="G40" i="1"/>
  <c r="F40" i="1"/>
  <c r="E40" i="1"/>
  <c r="D40" i="1"/>
  <c r="B40" i="1"/>
  <c r="A40" i="1"/>
  <c r="I34" i="1"/>
  <c r="F31" i="1"/>
  <c r="G31" i="1" s="1"/>
  <c r="E31" i="1"/>
  <c r="E67" i="1" s="1"/>
  <c r="G30" i="1"/>
  <c r="G66" i="1" s="1"/>
  <c r="G29" i="1"/>
  <c r="H29" i="1" s="1"/>
  <c r="I29" i="1" s="1"/>
  <c r="I28" i="1"/>
  <c r="H28" i="1"/>
  <c r="G28" i="1"/>
  <c r="H27" i="1"/>
  <c r="I27" i="1" s="1"/>
  <c r="G27" i="1"/>
  <c r="G63" i="1" s="1"/>
  <c r="G26" i="1"/>
  <c r="G62" i="1" s="1"/>
  <c r="I25" i="1"/>
  <c r="H25" i="1"/>
  <c r="G25" i="1"/>
  <c r="G61" i="1" s="1"/>
  <c r="G24" i="1"/>
  <c r="G60" i="1" s="1"/>
  <c r="H23" i="1"/>
  <c r="I23" i="1" s="1"/>
  <c r="G23" i="1"/>
  <c r="G59" i="1" s="1"/>
  <c r="G22" i="1"/>
  <c r="H22" i="1" s="1"/>
  <c r="I22" i="1" s="1"/>
  <c r="G21" i="1"/>
  <c r="H21" i="1" s="1"/>
  <c r="I21" i="1" s="1"/>
  <c r="I20" i="1"/>
  <c r="H20" i="1"/>
  <c r="G20" i="1"/>
  <c r="G56" i="1" s="1"/>
  <c r="H19" i="1"/>
  <c r="I19" i="1" s="1"/>
  <c r="G19" i="1"/>
  <c r="G55" i="1" s="1"/>
  <c r="G18" i="1"/>
  <c r="G54" i="1" s="1"/>
  <c r="I17" i="1"/>
  <c r="H17" i="1"/>
  <c r="G17" i="1"/>
  <c r="G53" i="1" s="1"/>
  <c r="G16" i="1"/>
  <c r="G52" i="1" s="1"/>
  <c r="H15" i="1"/>
  <c r="I15" i="1" s="1"/>
  <c r="G15" i="1"/>
  <c r="G51" i="1" s="1"/>
  <c r="G14" i="1"/>
  <c r="H14" i="1" s="1"/>
  <c r="I14" i="1" s="1"/>
  <c r="G13" i="1"/>
  <c r="H13" i="1" s="1"/>
  <c r="I13" i="1" s="1"/>
  <c r="I12" i="1"/>
  <c r="H12" i="1"/>
  <c r="G12" i="1"/>
  <c r="G48" i="1" s="1"/>
  <c r="H11" i="1"/>
  <c r="I11" i="1" s="1"/>
  <c r="G11" i="1"/>
  <c r="G47" i="1" s="1"/>
  <c r="G10" i="1"/>
  <c r="G46" i="1" s="1"/>
  <c r="I9" i="1"/>
  <c r="H9" i="1"/>
  <c r="G9" i="1"/>
  <c r="G45" i="1" s="1"/>
  <c r="G8" i="1"/>
  <c r="G44" i="1" s="1"/>
  <c r="H7" i="1"/>
  <c r="I7" i="1" s="1"/>
  <c r="G7" i="1"/>
  <c r="G43" i="1" s="1"/>
  <c r="G6" i="1"/>
  <c r="H6" i="1" s="1"/>
  <c r="I6" i="1" s="1"/>
  <c r="G5" i="1"/>
  <c r="G41" i="1" s="1"/>
  <c r="G67" i="1" l="1"/>
  <c r="H31" i="1"/>
  <c r="I31" i="1" s="1"/>
  <c r="H26" i="1"/>
  <c r="I26" i="1" s="1"/>
  <c r="G49" i="1"/>
  <c r="G57" i="1"/>
  <c r="H18" i="1"/>
  <c r="I18" i="1" s="1"/>
  <c r="H5" i="1"/>
  <c r="I5" i="1" s="1"/>
  <c r="H8" i="1"/>
  <c r="I8" i="1" s="1"/>
  <c r="H16" i="1"/>
  <c r="I16" i="1" s="1"/>
  <c r="H24" i="1"/>
  <c r="I24" i="1" s="1"/>
  <c r="H10" i="1"/>
  <c r="I10" i="1" s="1"/>
  <c r="F67" i="1"/>
  <c r="H30" i="1"/>
  <c r="I30" i="1" s="1"/>
</calcChain>
</file>

<file path=xl/sharedStrings.xml><?xml version="1.0" encoding="utf-8"?>
<sst xmlns="http://schemas.openxmlformats.org/spreadsheetml/2006/main" count="762" uniqueCount="424">
  <si>
    <t>ตัวชี้วัด</t>
  </si>
  <si>
    <t>3.6.2 ร้อยละของข้อตกลงความร่วมมือในประเทศที่มีการจัดกิจกรรมอย่างต่อเนื่อง</t>
  </si>
  <si>
    <t>ผลการดำเนินงาน</t>
  </si>
  <si>
    <t>หน่วยงานเจ้าภาพ</t>
  </si>
  <si>
    <t>กองบริหารงานบุคคล</t>
  </si>
  <si>
    <t>รอบ 4 เดือน</t>
  </si>
  <si>
    <t>ผู้รับผิดชอบ</t>
  </si>
  <si>
    <t xml:space="preserve"> นางสาวฐณัฏภ์ศิกาญ ธนกฤษชณันฎ์</t>
  </si>
  <si>
    <t>โทร. 1259</t>
  </si>
  <si>
    <t>ผลการยืนยันของหน่วยงานเจ้าภาพ</t>
  </si>
  <si>
    <t>ลำดับ</t>
  </si>
  <si>
    <t>หน่วยงาน</t>
  </si>
  <si>
    <t>เป้าหมาย</t>
  </si>
  <si>
    <t>จำนวนข้อตกลงความร่วมมือในประเทศที่มีการจัดกิจกรรมอย่างต่อเนื่อง</t>
  </si>
  <si>
    <t>จำนวนข้อตกลงในประเทศทั้งหมด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</si>
  <si>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</si>
  <si>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</si>
  <si>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</si>
  <si>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</si>
  <si>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</si>
  <si>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</si>
  <si>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ช่วงปรับเกณฑ์การให้คะแนน</t>
  </si>
  <si>
    <t>2) คณะวิทยาศาสตร์และเทคโนโลยี</t>
  </si>
  <si>
    <t>N/A</t>
  </si>
  <si>
    <t>คะแนน 1</t>
  </si>
  <si>
    <t>คะแนน 2</t>
  </si>
  <si>
    <t>คะแนน 3</t>
  </si>
  <si>
    <t>คะแนน 4</t>
  </si>
  <si>
    <t>คะแนน 5</t>
  </si>
  <si>
    <t>3) คณะมนุษยศาสตร์และสังคมศาสตร์</t>
  </si>
  <si>
    <t>4) คณะวิทยาการจัดการ</t>
  </si>
  <si>
    <t>5) คณะเทคโนโลยีอุตสาหกรรม</t>
  </si>
  <si>
    <t>6) คณะศิลปกรรมศาสตร์</t>
  </si>
  <si>
    <t>7)  บัณฑิตวิทยาลัย</t>
  </si>
  <si>
    <t>8)  วิทยาลัยนวัตกรรมและการจัดการ</t>
  </si>
  <si>
    <t>9)  วิทยาลัยพยาบาลและสุขภาพ</t>
  </si>
  <si>
    <t>10) วิทยาลัยสหเวชศาสตร์</t>
  </si>
  <si>
    <t>11) วิทยาลัยโลจิสติกส์และซัพพลายเชน</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</si>
  <si>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</si>
  <si>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</si>
  <si>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</si>
  <si>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</si>
  <si>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 อุดรธานี</t>
  </si>
  <si>
    <t>18) สำนักวิทยบริการและเทคโนโลยีฯ</t>
  </si>
  <si>
    <t>19) สำนักศิลปะและวัฒนธรรม</t>
  </si>
  <si>
    <t>21) สำนักวิชาการศึกษาทั่วไปฯ</t>
  </si>
  <si>
    <t>22) สสสร.</t>
  </si>
  <si>
    <t>24) สำนักทรัพย์สินและรายได้</t>
  </si>
  <si>
    <t>25) โรงเรียนสาธิต</t>
  </si>
  <si>
    <t>26) วิทยาเขตนครปฐม</t>
  </si>
  <si>
    <t>27) ศูนย์การศึกษา จ. สุมทรสงคราม</t>
  </si>
  <si>
    <t>28) ศูนย์การศึกษา จ. ระนอง</t>
  </si>
  <si>
    <t>29) ศูนย์แห่งความเป็นเลิศในการดูแลผู้สูงอายุ</t>
  </si>
  <si>
    <t>ระดับมหาวิทยาลัย</t>
  </si>
  <si>
    <t>ตัวชี้วัดระดับเจ้าภาพ</t>
  </si>
  <si>
    <t>3.6.2(S) ระดับความสำเร็จของการดำเนินการตามแนวทางตามตัวชี้วัด ร้อยละของข้อตกลงความร่วมมือในประเทศที่มีการจัดกิจกรรมอย่างต่อเนื่อง</t>
  </si>
  <si>
    <t>คะแนน</t>
  </si>
  <si>
    <t>โรงเรียนสาธิต</t>
  </si>
  <si>
    <t>ศูนย์ฯ ดูแลผู้สูงอายุ</t>
  </si>
  <si>
    <t>รายละเอียดตัวชี้วัด</t>
  </si>
  <si>
    <t>3.6.2 ร้อยละข้อตกลงความร่วมมือในประเทศที่มีการจัดกิจกรรมอย่างต่อเนื่อง</t>
  </si>
  <si>
    <t>กรอกหลังจากที่มีการจัดกิจกรรมแล้ว</t>
  </si>
  <si>
    <t>สังกัดคณะ/วิทยาลัย</t>
  </si>
  <si>
    <t>ชื่อเครือข่าย/ชื่อข้อตกลง
(ระบุชื่อเครือข่ายตาม MOU)</t>
  </si>
  <si>
    <t>กลุ่มเครือข่าย</t>
  </si>
  <si>
    <t>หน่วยงานเจ้าของเครือข่าย
(ระบุคณะ/วิทยาลัย/ศูนย์/สำนัก/สถาบัน)</t>
  </si>
  <si>
    <t>ช่วงระยะเวลาของการเป็นเครือข่ายร่วมกัน 
(... ปี พ.ศ. ... - พ.ศ. ...)</t>
  </si>
  <si>
    <t>ระบุข้อตกลงที่จะดำเนินการร่วมกันตาม MOU</t>
  </si>
  <si>
    <t>กิจกรรมที่ได้ดำเนินการร่วมกัน
ในปีงบประมาณ พ.ศ. 2565</t>
  </si>
  <si>
    <t>ว/ด/ป ที่ดำเนินการ</t>
  </si>
  <si>
    <t>ผลการดำเนินงานของการจัดกิจกรรม</t>
  </si>
  <si>
    <t xml:space="preserve">ระบุผลผลิตที่เป็นประโยชน์
ต่อมหาวิทยาลัย </t>
  </si>
  <si>
    <t xml:space="preserve">1) ศิษย์เก่า </t>
  </si>
  <si>
    <t xml:space="preserve">2) ชุมชน </t>
  </si>
  <si>
    <t>3) สมาคมวิชาชีพ</t>
  </si>
  <si>
    <t xml:space="preserve">4) ผู้ประกอบการ </t>
  </si>
  <si>
    <t>5) ต่างประเทศ</t>
  </si>
  <si>
    <t>6) เครือข่ายอื่นๆ</t>
  </si>
  <si>
    <t>คณะครุศาสตร์</t>
  </si>
  <si>
    <t>บันทึกข้อตกลงความร่วมมือระหว่างคณะครุศาสตร์ มหาวิทยาลัยราชภัฏสวนสุนันทากับศูนย์ศึกษาพุทธศาสนาวันอาทิตย์ วัดราชาธิวาสวิหาร กรุงเทพมหานคร</t>
  </si>
  <si>
    <t>ศูนย์ศึกษาพุทธศาสนาวันอาทิตย์ วัดราชาธิวาสวิหาร กรุงเทพมหานคร</t>
  </si>
  <si>
    <t>เริ่มวันที่ 25 มิถุนายน 2560</t>
  </si>
  <si>
    <t>1 เพื่อส่งเสริมและสนับสนุนให้คณาจารย์ บุคลากร มีส่วนร่วมในการสร้างองค์ความรู้ด้วยกระบวนการวิจัย บริการวิชาการนำไปบูรณาการการเรียนการสอน พัฒนาท้องถิ่น ถ่ายทอดเทคโนโลยี และสร้างองค์ความรู้ใหม่ เพื่อพัฒนาคุณภาพชีวิต ท้องถิ่น สร้างความเข็มแข็งของชุมชน
2 เพื่อให้ชุมชนได้รับประโยชน์สอดคล้องกับความต้องการ</t>
  </si>
  <si>
    <t>บริการวิชาการศูนย์ศึกษาพระพุทธศาสนา วันอาทิตย์</t>
  </si>
  <si>
    <t>21 พ.ย. 64
-
27 ก.พ. 65</t>
  </si>
  <si>
    <t>นักศึกษาโครงการทุนเพชรสุนันทาและทุนศักดิ์พรทรัพย์ ชั้นปีที่ 3-5 เข้าร่วมบริการวิชาการศูนย์ศึกษาพระพุทธศาสนาวันอาทิตย์ จำนวน 10 คน</t>
  </si>
  <si>
    <t xml:space="preserve">1.คณะได้ข้อมูลเพื่อการพัฒนา
2.ภาพลักษณ์ที่ดีของคณะ
3.คณะได้องค์ความรู้เพื่อนำมาพัฒนาการเรียนการสอนหรืองานวิจัยของอาจารย์ </t>
  </si>
  <si>
    <t>บันทึกข้อตกลงความร่วมมือทางวิชาการ (MOU)ระหว่างคณะครุศาสตร์แ มหาวิทยาลัยราชภัฏสวนสุนันทาและโรงเรียนอนุบาลฤชากร ปีการศึกษา 2562 - 2565</t>
  </si>
  <si>
    <t>โรงเรียนอนุบาลฤชากร</t>
  </si>
  <si>
    <t>ระยะเวลา 4 ปี เริ่มวันที่ 12 มีนาคม 2562</t>
  </si>
  <si>
    <t xml:space="preserve">เพื่อผนึกกำลังและประสานความร่วมมือในการพัฒนาคุณภาพการศึกษาเกี่ยวกับการฝึกประสบการณ์วิชาชีพของนักศึกษา โดยทั้งสองฝ่ายมีความเห็นพ้องต้องกันว่าจะตกลงความร่วมมือทางวิชาการด้านต่อไปนี้
1 คณะครุศาสตร์ มหาวิทยาลัยราชภัฏสวนสุนันทาและโรงเรียนฝึกประสบการณ์วิชาชีพจะร่วมมือกันในการพัฒนาคุณภาพการฝึกประสบการณ์วิชาชีพ
2 ความร่วมมือในการวิจัยและพัฒนากระบวนการผลิตครูวิชาชีพ
3 ความร่วมมือให้บริการวิชาการแก่โรงเรียนร่วมพัฒนาวิชาชีพครู
</t>
  </si>
  <si>
    <t>มีการรับนักศึกษาฝึกประสบการณ์วิชาชีพครู ให้ความร่วมมือในการวิจัยและพัฒนากระบวนการผลิตครูวิชาชีพและให้บริการวิชาการโรงเรียนร่วมพัฒนาวิชาชีพ</t>
  </si>
  <si>
    <t>26 ต.ค. 64
-
28 ก.พ. 65</t>
  </si>
  <si>
    <t>นักศึกษาชั้นปีที่ 5 เข้าร่วมฝึกประสบการณ์วิชาชีพครู</t>
  </si>
  <si>
    <t xml:space="preserve">นักศึกษาได้ความรู้ ทักษะ และประสบการณ์ในวิชาชีพ </t>
  </si>
  <si>
    <t>บันทึกข้อตกลงความร่วมมือทางวิชาการ (MOU)ระหว่างคณะครุศาสตร์แ มหาวิทยาลัยราชภัฏสวนสุนันทาและโรงเรียนสุเหร่าลาดพร้าว ปีการศึกษา 2562 - 2565</t>
  </si>
  <si>
    <t>โรงเรียนสุเหร่ลาดพร้าว</t>
  </si>
  <si>
    <t>บันทึกข้อตกลงความร่วมมือทางวิชาการ (MOU)ระหว่างคณะครุศาสตร์แ มหาวิทยาลัยราชภัฏสวนสุนันทาและโรงเรียนวัดมหรรณพาราม ในพระราชูปถัมภ์ ปีการศึกษา 2562 - 2565</t>
  </si>
  <si>
    <t>โรงเรียนวัดมหรรณพาราม ในพระราชูปถัมภ์</t>
  </si>
  <si>
    <t>บันทึกข้อตกลงความร่วมมือทางวิชาการ (MOU)ระหว่างคณะครุศาสตร์แ มหาวิทยาลัยราชภัฏสวนสุนันทาและโรงเรียนมัธยมวัดดุสิตาราม ปีการศึกษา 2562 - 2565</t>
  </si>
  <si>
    <t>โรงเรียนมัธยมวัดดุสิตาราม</t>
  </si>
  <si>
    <t>ระยะเวลา 4 ปี เริ่มวันที่ 22 กุมภาพันธ์ 2562</t>
  </si>
  <si>
    <t>บันทึกข้อตกลงความร่วมมือทางวิชาการ (MOU)ระหว่างคณะครุศาสตร์แ มหาวิทยาลัยราชภัฏสวนสุนันทาและโรงเรียนมหรรณพาราม ปีการศึกษา 2563 - 2565</t>
  </si>
  <si>
    <t>โรงเรียนมหรรณพาราม</t>
  </si>
  <si>
    <t>ระยะเวลา 3 ปี เริ่มวันที่ 15 มิถุนายน 2563</t>
  </si>
  <si>
    <t>บันทึกข้อตกลงความร่วมมือทางวิชาการ (MOU)ระหว่างคณะครุศาสตร์แ มหาวิทยาลัยราชภัฏสวนสุนันทาและโรงเรียนโพธิสารพิทยากร ปีการศึกษา 2563 - 2565</t>
  </si>
  <si>
    <t>โรงเรียนโพธิสารพิทยากร</t>
  </si>
  <si>
    <t>บันทึกข้อตกลงความร่วมมือทางวิชาการ (MOU)ระหว่างคณะครุศาสตร์แ มหาวิทยาลัยราชภัฏสวนสุนันทาและโรงเรียนเธียรประสิทธิ์ศาสตร์ ปีการศึกษา 2562 - 2565</t>
  </si>
  <si>
    <t>โรงเรียนเธียรประสิทธิ์ศาสตร์</t>
  </si>
  <si>
    <t>บันทึกข้อตกลงความร่วมมือทางวิชาการ (MOU)ระหว่างคณะครุศาสตร์แ มหาวิทยาลัยราชภัฏสวนสุนันทาและโรงเรียนทุ่งมหาเมฆ ปีการศึกษา 2562 - 2565</t>
  </si>
  <si>
    <t>โรงเรียนทุ่งมหาเมฆ</t>
  </si>
  <si>
    <t>บันทึกข้อตกลงความร่วมมือทางวิชาการ (MOU)ระหว่างคณะครุศาสตร์แ มหาวิทยาลัยราชภัฏสวนสุนันทาและโรงเรียนโกวิทธำรง ปีการศึกษา 2562 - 2565</t>
  </si>
  <si>
    <t>โรงเรียนโกวิทธำรง</t>
  </si>
  <si>
    <t>คณะวิทยาศาสตร์และเทคโนโลยี</t>
  </si>
  <si>
    <t>คณะมนุษยศาสตร์และสังคมศาสตร์</t>
  </si>
  <si>
    <t>บันทึกข้อตกลงความร่วมมือทางวิชาการ-วิจัยสายมนุษยศาสตร์และสังคมศาสตร์</t>
  </si>
  <si>
    <t xml:space="preserve">คณะมนุษยศาสตร์ มหาวิทยาลัยเกษตรศาสตร์
คณะสังมศาสตร์ มหาวิทยาลัยเกษตรศาสตร์
คณะศิลปศาสตร์และวิทยาศาสตร์ มหาวิทยาลัยเกษตรศาสตร์ วิทยาเขตกำแพงแสน
คณะอักษรศาสตร์ จุฬาลงกรณ์มหาวิทยาลัย
คณะมนุษยศาสตร์ มหาวิทยาลัยเชียงใหม่
คณะมนุษยศาสตร์และสังคมศาสตร์ มหาวิทยาลัยทักษิณ
คณะศิลปศาสตร์ มหาวิทยาลัยธรรมศาสตร์
คณะมนุษยศาสตร์ มหาวิทยาลัยนเรศวร
คณะสังคมศาสตร์ มหาวิทยาลัยนเรศวร
คณะรัฐศาสตร์และสังคมศาสตร์ มหาวิทยาลัยพะเยา
คณะศิลปศาสตร์ มหาวิทยาลัยพะเยา
คณะมนุษยศาสตร์และสังคมศาสตร์ มหาวิทยาลัยมหาสารคาม
คณะศิลปศาสตร์ มหาวิทยาลัยมหิดล
คณะศิลปศาสตร์ มหาวิทยาลัยแม่โจ้
คณะมนุษยศาสตร์และสังคมศาสตร์ มหาวิทยาลัยราชภัฏจันทรเกษม
คณะมนุษยศาสตร์และสังคมศาสตร์ มหาวิทยาลัยราชภัฏเพชรบูรณ์
คณะมนุษยศาสตร์และสังคมศาสตร์ มหาวิทยาลัยราชภัฏวไลยอลงกรณ์ในพระบรมราชูปถัมภ์
คณะมนุษยศาสตร์และสังคมศาสตร์ มหาวิทยาลัยราชภัฏสวนสุนันทา
คณะมนุษยศาสตร์และสังคมศาสตร์ มหาวิทยาลัยราชภัฏอุตรดิตถ์
คณะมนุษยศาสตร์ มหาวิทยาลัยศรีนครินทรวิโรฒ
คณะสังคมศาสตร์ มหาวิทยาลัยศรีนครินทรวิโรฒ
คณะมนุษยศาสตร์และสังคมศาสตร์ มหาวิทยาลัยสงขลานครินทร์ วิทยาเขตปัตตานี
และคณะศิลปศาสตร์ มหาวิทยาลัยอุบลราชธานี
</t>
  </si>
  <si>
    <t>วันที่ 17 เดือนกันยายน 2563 - วันที่ 16 เดือนกันยายน 2566</t>
  </si>
  <si>
    <t>1 เพื่อดำเนินกิจกรรมเผยแพร่องค์ความรู้ทางด้านวิชาการ-วิจัยสายมนุษยศาสตร์และสังคมศาสตร์
2 เพื่อให้เกิดความร่วมมือ และแลกเปลี่ยนเรียนรู้ทางด้านวิชาการ-วิจัยสายมนุษยศาสตร์และสังคมศาสตร์
3 เพื่อส่งเสริมความเข้มแข็งของเครือข่ายความร่วมมือทางวิชาการ-วิจัยสายมนุษยศาสตร์และสังคมศาสตร์
4 เพื่อพัฒนาคุณภาพด้านการศึกษาและเสริมสร้างความเข็มแข็งทางด้านวิชาการ</t>
  </si>
  <si>
    <t>ประชุมวิชาการเครือข่ายความร่วมมือวิชาการ-วิจัย สายมนุษยศาสตร์และสังคมศาสตร์ ครั้งที่ 15</t>
  </si>
  <si>
    <t xml:space="preserve">คณาจารย์สร้างผลผลิตทางวิชาการ-วิจัย เพิ่มจำนวนมากขึ้น </t>
  </si>
  <si>
    <t>คณะวิทยาการจัดการ</t>
  </si>
  <si>
    <t>เครือข่ายศิษย์เก่า</t>
  </si>
  <si>
    <t>1 ปี พ.ศ. 2565 - พ.ศ. 2565</t>
  </si>
  <si>
    <t xml:space="preserve">เพื่อส่งเสริมศิษย์เก่า ศิษย์ปัจจุบัน ของคณะวิทยาการจัดการ ให้มีความสัมพันธ์ที่ดีต่อคณะวิทยาการจัดการและมหาวิทยาลัยราชภัฏสวนสุนันทาและเป็นการระดมทุนจากศิษย์เก่า </t>
  </si>
  <si>
    <t>จัดโครงการ "คืนสู่เหย้า คณะวิทยาการจัดการ"</t>
  </si>
  <si>
    <t>คณะได้รับการสนับสนุนการจัดกิจกรรมคืนสู่เหย้าจากศิษย์เก่า และมีการระดมทุนเกิดขึ้น</t>
  </si>
  <si>
    <t>เครือข่ายชุมชน</t>
  </si>
  <si>
    <t>5 ปี พ.ศ. 2561 - พ.ศ. 2566</t>
  </si>
  <si>
    <t xml:space="preserve">เพื่อเผยแพร่และถ่ายทอดองค์ความรู้ด้านวิจัย บริการวิชาการ และเทคโนโลยี สู่ชุมชน </t>
  </si>
  <si>
    <t>จัดโครงการแลกเปลี่ยนเรียนรู้องค์ความรู้ด้านบริหารจัดการ ประจำปีการศึกษา 2564</t>
  </si>
  <si>
    <t xml:space="preserve"> 1. คณะได้ข้อมูลเพื่อการพัฒนา
  2. ภาพลักษณ์ที่ดีของมหาลัย
  3. คณะได้องค์ความรู้เพื่อนำมาพัฒนาการเรียนการสอนหรืองานวิจัยของอาจารย์</t>
  </si>
  <si>
    <t>เครือข่ายสมาคมวิชาชีพ</t>
  </si>
  <si>
    <t>5 ปี พ.ศ. 2560 - พ.ศ. 2565</t>
  </si>
  <si>
    <t>1. การแลกเปลี่ยนข้อมูล การเชื่อมโยงและพัฒนาความร่วมมือในการแลกเปลี่ยนเรียนรู้ด้านต่าง ๆ อาทิ ด้านการบริหาร การจัดการเรียนการสอน ด้านการพัฒนานักศึกษาและอาจารย์ และด้านสื่อสารมวลชน 
2. การส่งเสริมนักศึกษาและอาจารย์ให้ร่วมจัดหรือมีส่วนสนับสนุนการดำเนินงานในกิจกรรมอื่น ๆ ที่เกี่ยวข้อง โดยมีการแต่งตั้งผู้ประสานงานของแต่ละฝ่ายเพื่อเป็นแกนในการประสานงานและจัดการระหว่างกันโดยตั้งอยู่บนพื้นฐานของความเสมอภาคและประสานประโยชน์ร่วมกัน ตามที่ทั้งสองฝ่ายจะได้พิจารณาเห็นสมควรหรือเห็นชอบร่วมกัน</t>
  </si>
  <si>
    <t>จัดโครงการพัฒนาศักยภาพวิชาชีพด้านธุรกิจบันเทิงแก่นักศึกษา คณะวิทยาการจัดการ ประจำปีการศึกษา 2564</t>
  </si>
  <si>
    <t>นักศึกษาได้รับการพัฒนาทักษะให้สอดคล้องกับมาตรฐานวิชาชีพ</t>
  </si>
  <si>
    <t>เครือข่ายผู้ประกอบการ</t>
  </si>
  <si>
    <t>6 ปี พ.ศ. 2564 - พ.ศ. 2569</t>
  </si>
  <si>
    <t>ร่วมมือกันทางวิชาการและสนับสนุนการรับนักศึกษาเข้าฝึกประสบการณ์วิชาชีพ และ/หรือโครงการสหกิจศึกษา</t>
  </si>
  <si>
    <t>1. ส่งนักศึกษาเข้าร่วมการฝึกประสบการณ์วิชาชีพและสหกิจศึกษา
 2. โครงการพัฒนานักศึกษาให้พร้อมสำหรับการประกอบอาชีพในอนาคต ประจำปีการศึกษา 2564</t>
  </si>
  <si>
    <t xml:space="preserve">นักศึกษาได้รับความรู้ ทักษะ และประสบการณ์ในวิชาชีพ </t>
  </si>
  <si>
    <t>คณะเทคโนโลยีอุตสาหกรรม</t>
  </si>
  <si>
    <t>บันทึกข้อตกลงระหว่างมหาวิทยาลัยราชภัฏสวนสุนันทา กับ บริษัทพลัส พร็อพเพอร์ตี้ จำกัด</t>
  </si>
  <si>
    <t>บริษัทพลัส พร็อพเพอร์ตี้ จำกัด</t>
  </si>
  <si>
    <t>ตั้งแต่ภาคเรียนที่ 1/2559 เป็นต้นไป</t>
  </si>
  <si>
    <t>วัตถุประสงค์ เพื่อความร่วมมือในการใช้แผนที่และ/หรือข้อมูลทางแผนที่และความร่วมมือทางวิชาการของทั้งสองหน่วยงานในการปฏิบัติงาน โดยแต่ละฝ่ายจะทำการแลกเปลี่ยนข้อมูลเพื่อใช้ประโยชน์ร่วมกัน</t>
  </si>
  <si>
    <t>1.ร่วมพัฒนาหลักสูตร  และการรียนการสอนในสาขาวิชาการบริหารทรัพยากรอาคาร
2. ส่งบุคลากรที่มีความรู้ความเชี่ยวชาญในการบริหารทรัพยากรอาคารเข้าให้ความรู้แก่บุคลากรและนักศึกษาของสาขาการบริหารทรัพยากรอาคาร
3.แลกเปลี่ยนข่าวสาร  เทคโนโลยี  องค์ความรู้
4.ร่วมกันสนับสนุนงานวิจัยและพัฒนาที่เป็นประโยชน์ต่อการศึกษา</t>
  </si>
  <si>
    <t>เดือนตุลาคม 2564 -พฤษภาคม 2565</t>
  </si>
  <si>
    <t>1. ร่วมกันส่งเสริมสนับสนุนการพัฒนางานด้านวิชาการ และสหกิจศึกษา 
2. ร่วมกันพัฒนาหลักสูตร และการเรียนการสอนในสาขาวิขาการบริหารทรัพยากรอาคาร ภายใต้กรอบความสามารถและศักยภาพของทั้งสองฝ่าย
3. บริษัทตกลงจัดส่งบุคลากรที่มีความรู้ความเชี่ยวชาญในการบริหารทรัพยากรอาคารเข้าให้ความรู้แก่บุคลากรและนักศึกษา
4. แลกเปลี่ยนข้อมูลข่าวสาร เทคโนโลยีและองค์ความรู้ต่างๆ 
5. ร่วมกันสนับสนุนจัดทำโครงการวิจัยและพํฒนาที่เป็นประโยชน์ต่อการศึกษาด้านการบริหารอาคาร</t>
  </si>
  <si>
    <t>บันทึกข้อตกลงความร่วมมือทางวิชาการระหว่างมหาวิทยาลัยราชภัฏสวนสุนันทากับบริษัท พร้อม เทคโน เซอร์วิส จำกัด</t>
  </si>
  <si>
    <t>บริษัท พร้อม เทคโน เซอร์วิส จำกัด</t>
  </si>
  <si>
    <t>บังคับใช้ตั้งแต่ภาคเรียนที่ 1/2559</t>
  </si>
  <si>
    <t>มหาวิทยาลัยและบริษัทตระหนักถึงความสำคัญในการพัฒนางานด้านวิชาการและสหกิจศึกษาของนักศึกษาหลักสุตรวิทยาศาสตรบัณฑิต สาขาการบริหารทรัพยากรอาคาร คณะเทคโนโลยีอุตสาหกรรม มหาวิทยาลัยราชภัฏสวนสุนันทา ซึ่งต่อไปในข้อตกลงนี้จะเรียกว่า "นักศึกษา" เพื่อมุ่งเพิ่มศักยภาพและประสิทธิภาพของบุคลากรและส่งเสริมคุณภาพบัณฑิต อันก่อให้เกิดประโยชน์สูงสุดทั้งในเชิงวิชาการและปฏิบัติการ และทันต่อความต้องการของการพัฒนาองค์กรและการแข่งขันทางเศรษฐกิจได้อย่างทันท่วงที</t>
  </si>
  <si>
    <t xml:space="preserve">1. ร่วมกันสนับสนุนการพัฒนางานด้านวิชาการและสหกิจ 
2.รับนักศึกษาฝึกงาน รอบละ 3-4 คน </t>
  </si>
  <si>
    <t>ธันวาคม 2564 -มีนาคม 2565</t>
  </si>
  <si>
    <t>1. ร่วมกันส่งเสริมสนับสนุนการพัฒนางานด้านวิชาการ และสหกิจศึกษา 
2. หากข้อขัดแย้งใดอันเกิดจากการปฏิบัติตามบันทึกข้อตกลงความร่วมมือนี้ มหาวิทยาลัยและบริษัทตกลงให้มีตัวแทนของบริษัทตกลงให้มีตัวแทนของบริษัท มหาวิทยาลัย และนักศึกษาที่เข้าโครงการ ในการหารือร่วมกันเพื่อแสวงหาแนวทางการแก้ไขข้อขัดแย้งนั้น</t>
  </si>
  <si>
    <t>บันทึกข้อตกลงความร่วมมือทางวิชาการระหว่างมหาวิทยาลัยราชภัฏสวนสุนันทากับบริษัท เมเจอร์ ดีเวลลปเม้นท์ เอสเตท จำกัด</t>
  </si>
  <si>
    <t>บริษัท เมเจอร์ ดีเวลลอปเม้นท์ เอสเตท จำกัด</t>
  </si>
  <si>
    <t>กำหนดระยะเวลา 5 ปี เริ่มวันที่ 25 กุมภาพันธ์ 2564</t>
  </si>
  <si>
    <t>บันทึกตกลงฉบับนี้มีวัตถุประสงค์เพื่อประสานความร่วมมือทางวิชาการและวิชาชีพระหว่างคณะเทคโนโลยีอุตสาหกรรม มหาวิทยาลัยราชภัฏสวนสุนันทากับบริษัท เมเจอร์ ดีเวลลอปเม้นท์ เอสเตท จำกัด ในการผลิตบัณฑิตและบุคลากร การพัฒนาบุคลากรด้านการจัดการทรัพยากรอาคารและการจัดการอสังหาริมทรัพย์ การฝึกอบรม การศึกษา การค้นคว้าวิจัย และการให้บริการทางวิชาการแก่สังคม รวมถึงการใช้ทรัพยากรและสิ่งอำนวยความสะดวกร่วมกัน</t>
  </si>
  <si>
    <t xml:space="preserve">(1) การฝึกอบรม การค้นคว้าวิจัยการให้บริการทางวิชาการแก่สังคม การแลกเปลี่ยนข้อมูลข่าวสาร ผลงานทางวิชาการ และอื่นๆ อันก่อให้เกิดประโยชน์สูงสุดในการพัฒนาทั้งสองฝ่ายให้มีความเจริญก้าวหน้ามั่นคง รวมทั้งการสนับสนุนข้อมูลทางด้านวิชาการอย่างเสมอภาคและด้วยความสมัครใจ
  (2) 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 การจัดกิจกรรมอื่นๆ ที่เกี่ยวข้องหรือสนับสนุนการดำเนินงานตามบันทึกข้อตกลงฉบับนี้
     2.2 มหาวิทยาลัย และ บริษัท ยินดีที่จะให้ความร่วมมือ ในการจัดทำโครงการวิจัยและพัฒนาหลักสูตร หรือโครงการอื่นๆ ที่เกี่ยวข้องหรือการใช้ทรัพยากรร่วมกันในด้านบุคลากร อาคารสถานที่ ตลอดจนทรัพยากรอื่นๆ 
2.3 บริษัท ยินดีที่จะสนับสนุนทุนการศึกษาให้แก่นักศึกษาของคณะเทคโนโลยีอุตสาหกรรม ตามความเหมาะสม
</t>
  </si>
  <si>
    <t>2 พฤศจิกายน 2564</t>
  </si>
  <si>
    <t>1. นักศึกษาได้รับทุนการศึกษาจากบริษัท เมเจอร์ ดีเวลลอปเม้นท์ เอสเตท จำกัด
2. จัดอบรมการบริหารทรัพยากรอาคาร ให้กับนักศึกษาและพนักงานบริษัท</t>
  </si>
  <si>
    <t>1.น.ศ.มีทุนการศึกษาในการศึกษาเล่าเรียน
2.  จัดอบรมการบริหารทรัพยากรอาคาร ให้กับนักศึกษาและพนักงานบริษั</t>
  </si>
  <si>
    <t>คณะศิลปกรรมศาสตร์</t>
  </si>
  <si>
    <t>มูลนิธิหอธรรมบารมี วัดผาณิตาราม จังหวัดฉะเชิงเทรา</t>
  </si>
  <si>
    <t xml:space="preserve">15 มีนาคม 2560 - 31 มีนาคม 2565
</t>
  </si>
  <si>
    <t xml:space="preserve">1.การแลกเปลี่ยนข้อมูล
2.การแลกเปลี่ยนบุคลากร
3.การแลกเปลี่ยนกิจกรรม
</t>
  </si>
  <si>
    <t>เครือข่ายวิชาชีพนักออกแบบด้านการออกแบบผลิตภัณฑ์สร้างสรรค์</t>
  </si>
  <si>
    <t>1 สิงหาคม 2562 – 30 กรกฎาคม 2567</t>
  </si>
  <si>
    <t>เครือข่ายผลิตภัณฑ์ศิรดา</t>
  </si>
  <si>
    <t>1 กรกฏาคม 2564 – 30 สิงหาคม 2569</t>
  </si>
  <si>
    <t>บริษัท ไลท์ซอร์ส จำกัด</t>
  </si>
  <si>
    <t>1 พฤษภาคม 2561 – 30 เมษายน 2566</t>
  </si>
  <si>
    <t>1.รับนักศึกษาฝึกประสบการณ์วิชาชีพ และ/หรือ สนับสนุนโครงการ/กิจกรรมของนักศึกษา ภายใต้การถ่ายทอดองค์ความรู้จากสถานประกอบการ
2.ฝึกอบรมกิจกรรมด้านวิชาการ และการฝึกปฏิบัติเพื่อส่งเสริม และพัฒนาให้บุคลากรในบริษัทมีศักยภาพ</t>
  </si>
  <si>
    <t>บัณฑิตวิทยาลัย</t>
  </si>
  <si>
    <t>เครือข่ายสมาคมวิชาชีพ
(สมาคมแพทย์อายุรเวทแผนไทยประยุกต์แห่งประเทศไทย (ในพระสังฆราชูปถัมภ์))</t>
  </si>
  <si>
    <t>6 ปี 
เดือนกุมภาพันธ์ พ.ศ. 2563 - เดือนธันวาคม พ.ศ. 2568</t>
  </si>
  <si>
    <t>1. ด้านการพัฒนาองค์ความรู้
2. ด้านการพัฒนาบุคลากร
3. ด้านการพัฒนาระบบบริการ
4. ด้านการพัฒนาเครือข่ายความร่วมมือ</t>
  </si>
  <si>
    <t>NA</t>
  </si>
  <si>
    <t>เครือข่ายผู้ประกอบการ
(บริษัท มิลลิเมด จำกัด)</t>
  </si>
  <si>
    <t>5 ปี 
เดือนมกราคม พ.ศ. 2560 - เดือนธันวาคม พ.ศ. 2564</t>
  </si>
  <si>
    <t xml:space="preserve"> -ไม่ต้องกรอก-</t>
  </si>
  <si>
    <t>Chihlee University of Technology, Taiwan</t>
  </si>
  <si>
    <t>วิทยาลัยนวัตกรรมและการจัดการ</t>
  </si>
  <si>
    <t>ไม่มีกำหนด เริ่มปี 2559</t>
  </si>
  <si>
    <t>1. การแลกเปลี่ยนนักศึกษา อาจารย์ นักวิชาการ และเจ้าหน้าที่ 2. ความร่วมมือด้านงานวิจัย 3.การร่วมมือแลกเปลี่ยนด้านทรัพทยากรทางการศึกษาและข้อมูล 4.การจัดกิจกรรมส่งเสริมวัฒนธรรม</t>
  </si>
  <si>
    <t xml:space="preserve">กำลังดำเนินการจัดกิจกรรม การประชุมวิชาการระดับนานาชาติ “3rd International Conference on Management,
Innovation, Economics, and Social Sciences” ครั้งที่ 3 
ในระหว่างวันที่ 19-20 กุมภาพันธ์ 2565 </t>
  </si>
  <si>
    <t>Chinese Culture University, Taiwan</t>
  </si>
  <si>
    <t>3 ปี พ.ศ. 2562 - พ.ศ. 2565</t>
  </si>
  <si>
    <t xml:space="preserve">1. การดำเนินการร่วมกันเพื่อพัฒนาเครือข่ายและแลกเปลี่ยนความคิด 2. การจัดโครงการและกิจกรรมร่วมกัน 3. การดำเนินการเพื่อการแลกเปลี่ยนบุคลากรทางการศึกษาและนักวิจัย โครงการวิจัยร่วมกัน 4. การจัดงานทางวิทยาศาสตร์และวัฒนธรรมร่วมกัน 5. การจัดการเรียนการสอนร่วม 6. โครงการสองปริญญา       </t>
  </si>
  <si>
    <t>กำลังดำเนินการจัดกิจกรรม การประชุมวิชาการระดับนานาชาติ “3rd International Conference on Management,
Innovation, Economics, and Social Sciences” ครั้งที่ 3 
ในระหว่างวันที่ 19-20 กุมภาพันธ์ 2566</t>
  </si>
  <si>
    <t>Aba Teachers University, China</t>
  </si>
  <si>
    <t>3 ปี พ.ศ. 2563 - พ.ศ. 2566</t>
  </si>
  <si>
    <t>กำลังดำเนินการจัดกิจกรรม การประชุมวิชาการระดับนานาชาติ “3rd International Conference on Management,
Innovation, Economics, and Social Sciences” ครั้งที่ 3 
ในระหว่างวันที่ 19-20 กุมภาพันธ์ 2567</t>
  </si>
  <si>
    <t>Ya’an Polytechnic College, China</t>
  </si>
  <si>
    <t>กำลังดำเนินการจัดกิจกรรม การประชุมวิชาการระดับนานาชาติ “3rd International Conference on Management,
Innovation, Economics, and Social Sciences” ครั้งที่ 3 
ในระหว่างวันที่ 19-20 กุมภาพันธ์ 2568</t>
  </si>
  <si>
    <t>Sichuan Minzu College, China</t>
  </si>
  <si>
    <t>กำลังดำเนินการจัดกิจกรรม การประชุมวิชาการระดับนานาชาติ “3rd International Conference on Management,
Innovation, Economics, and Social Sciences” ครั้งที่ 3 
ในระหว่างวันที่ 19-20 กุมภาพันธ์ 2569</t>
  </si>
  <si>
    <t xml:space="preserve">Haikou University of Economics, China </t>
  </si>
  <si>
    <t>3 ปี (2563) 22/03/2564</t>
  </si>
  <si>
    <t>กำลังดำเนินการจัดกิจกรรม การประชุมวิชาการระดับนานาชาติ “3rd International Conference on Management,
Innovation, Economics, and Social Sciences” ครั้งที่ 3 
ในระหว่างวันที่ 19-20 กุมภาพันธ์ 2570</t>
  </si>
  <si>
    <t xml:space="preserve">Quanzhou Normal University, China </t>
  </si>
  <si>
    <t>1. การบริหารจัดการหลักสูตรการจัดการ สาขาวิชานวัตกรรมการจัดการ ระดับบัณฑิตศึกษา 2. การผลิตบัณฑิต หลักสูตรการจัดการ สาขาวิชานวัตกรรมการจัดการ ระดับบัณฑิตศึกษา 3. การบริหารจัดการเกี่ยวกับการเรียนการสอน หรือการวิจัย</t>
  </si>
  <si>
    <t>กำลังดำเนินการจัดกิจกรรม การประชุมวิชาการระดับนานาชาติ “3rd International Conference on Management,
Innovation, Economics, and Social Sciences” ครั้งที่ 3 
ในระหว่างวันที่ 19-20 กุมภาพันธ์ 2571</t>
  </si>
  <si>
    <t xml:space="preserve">Longyan University, China </t>
  </si>
  <si>
    <t xml:space="preserve">1.การบริหารจัดการหลักสูตรบริหารธุรกิจ สาขาวิชานวัตกรรมการค้าระหว่างประเทศ 2. การผลิตบัณฑิต หลักสูตรบริหารธุรกิจ สาขาวิชานวัตกรรมการค้าระหว่างประเทศ 3.การบริหารจัดการเกี่ยวกับการเรียนการสอน หรือการวิจัย    </t>
  </si>
  <si>
    <t>กำลังดำเนินการจัดกิจกรรม การประชุมวิชาการระดับนานาชาติ “3rd International Conference on Management,
Innovation, Economics, and Social Sciences” ครั้งที่ 3 
ในระหว่างวันที่ 19-20 กุมภาพันธ์ 2572</t>
  </si>
  <si>
    <t xml:space="preserve">Shih Chien University, Taiwan </t>
  </si>
  <si>
    <t xml:space="preserve">1.การบริหารจัดการหลักสูตรบริหารธุรกิจ สาขาวิชานวัตกรรมการค้าระหว่างประเทศ 2.การผลิตบัณฑิต หลักสูตรบริหารธุรกิจ สาขาวิชานวัตกรรมการค้าระหว่างประเทศ  3.การบริหารจัดการเกี่ยวกับการเรียนการสอน หรือการวิจัย  </t>
  </si>
  <si>
    <t>กำลังดำเนินการจัดกิจกรรม การประชุมวิชาการระดับนานาชาติ “3rd International Conference on Management,
Innovation, Economics, and Social Sciences” ครั้งที่ 3 
ในระหว่างวันที่ 19-20 กุมภาพันธ์ 2573</t>
  </si>
  <si>
    <t xml:space="preserve">Chingqing University of Posts and Telecommunications, China </t>
  </si>
  <si>
    <t xml:space="preserve">1. การบริหารจัดการหลักสูตรการจัดการ สาขาวิชานวัตกรรมการจัดการ ระดับบัณฑิตศึกษา 2.การผลิตบัณฑิต หลักสูตรการจัดการ สาขาวิชานวัตกรรมการจัดการ ระดับบัณฑิตศึกษา 3. การบริหารจัดการเกี่ยวกับการเรียนการสอน หรือการวิจัย </t>
  </si>
  <si>
    <t>กำลังดำเนินการจัดกิจกรรม การประชุมวิชาการระดับนานาชาติ “3rd International Conference on Management,
Innovation, Economics, and Social Sciences” ครั้งที่ 3 
ในระหว่างวันที่ 19-20 กุมภาพันธ์ 2574</t>
  </si>
  <si>
    <t xml:space="preserve">Sanmenxia Polytechnic, China </t>
  </si>
  <si>
    <t>กำลังดำเนินการจัดกิจกรรม การประชุมวิชาการระดับนานาชาติ “3rd International Conference on Management,
Innovation, Economics, and Social Sciences” ครั้งที่ 3 
ในระหว่างวันที่ 19-20 กุมภาพันธ์ 2575</t>
  </si>
  <si>
    <t>วิทยาลัยพยาบาลและสุขภาพ</t>
  </si>
  <si>
    <t>โรงพยาบาลสถาบันโรคไตภูมิราชนครินทร์</t>
  </si>
  <si>
    <t xml:space="preserve">1.หน่วยงานทั้งสองฝ่ายยินดีที่จะให้ความร่วมมือทางวิชาการต่อกันในการฝึกอบรม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โรงพยาบาลสถาบันโรคไตภูมิราชนครินทร์ยินดีให้โรงพยาบาลเป็นแหล่งฝึกปฏิบัติแก่นักศึกษาหลักสูตรพยาบาลศาสตรบัณฑิต และหลักสูตรประกาศนียบัตรผู้ช่วยพยาบาล ตามความเหมาะสม เพื่อพัฒนาศักยภาพของบัณฑิตพยาบาลและผู้ช่วยพยาบาล
4.หน่วยงานทั้งสองฝ่ายยินดีที่จะให้ความร่วมมือทางวิชาการต่อกันในการจัดกิจกรรมอื่นๆที่เกี่ยวข้อง หรือมีส่วนสนับสนุนการดำเนินงานตามบันทึกข้อตกลงฉบับนี้
5.วิทยาลัยพยาบาลและสุขภาพ มหาวิทยาลัยราชภัฏสวนสุนันทายินดีที่จะส่งเสริมสนับสนุนให้ผู้สำเร็จการศึกษาหลักสูตรพยาบาลศาสตรบัณฑิต และหลักสูตรประกาศนียบัตรผู้ช่วยพยาบาล ไปปฏิบัติงานที่สถาบันโรคไตภูมิราชนครินทร์
</t>
  </si>
  <si>
    <t>การให้ความอนุเคราะห์เป็นแหล่งฝึกปฏิบัติการพยาบาลทั้งหลักสูตรพยาบาลศาสตรบัณฑิต และหลักสูตรประกาศนียบัตรผู้ช่วยพยาบาล</t>
  </si>
  <si>
    <t>24 พฤศจิกายน 2564</t>
  </si>
  <si>
    <t>นักศึกษาได้รับการฝึกปฏิบัติการพยาบาลตามรายวิชาครบตามจำนวนชั่วโมงที่กำหนดของการจัดการเรียนการสอน</t>
  </si>
  <si>
    <t>นักศึกษาได้ฝึกปฏิบัติการพยาบาลในแหล่งฝึกปฏิบัติที่มีคุณภาพและมาตรฐานเป็นที่ยอมรับในระดับประเทศและนานาชาติ</t>
  </si>
  <si>
    <t>มหาวิทยาลัยนวมินทราธิราช</t>
  </si>
  <si>
    <t>5 ปี พ.ศ. 2562 - พ.ศ. 2567</t>
  </si>
  <si>
    <t xml:space="preserve">1.สวนสุนันทาและนวมินทราธิราชยินดีที่จะให้ความร่วมมือทางวิชาการต่อกันในการฝึกอบรม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สวนสุนันทาและนวมินทราธิราช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นวมินทราธิราชยินดีให้โรงพยาบาลวชิรพยาบา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4.สวนสุนันทาและนวมินทราธิราชยินดีส่งเสริมและสนับสนุนให้ผู้สำเร็จการศึกษาหลักสูตรทั้งสองดังกล่าวไปปฏิบัติงานที่โรงพยาบาลวชิรพยาบาล คณะแพทยศาสตร์วชิรพยาบาล มหาวิทยาลัยนวมินทราธิราช
5.สวนสุนันทาและนวมินทราธิราช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t>
  </si>
  <si>
    <t>กลุ่มโรงพยาบาลวิชัยเวช อินเตอร์เนชั่นแนล</t>
  </si>
  <si>
    <t xml:space="preserve">1.ทั้งสองฝ่ายยินดีที่จะให้ความร่วมมือทางวิชาการต่อกันในการฝึกอบรม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3.กลุ่มโรงพยาบาลวิชัยเวช อินเตอร์เนชั่นแนลยินดีให้โรงพยาบาลในเครือกลุ่มโรงพยาบาลวิชัยเวช อินเตอร์เนชั่นแนลเป็นแหล่งฝึกปฏิบัติแก่นักศึกษาหลักสูตรพยาบาลศาสตรบัณฑิต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และทั้งสองฝ่ายยินดีส่งเสริมสนับสนุนให้ผู้สำเร็จการศึกษาหลักสูตรทั้งสองดังกล่าวไปปฏิบัติงานที่โรงพยาบาลในเครือกลุ่มโรงพยาบาลวิชัยเวช อินเตอร์เนชั่นแนล
4.หน่วยงานทั้งสองฝ่าย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
</t>
  </si>
  <si>
    <t xml:space="preserve">การให้ความอนุเคราะห์เป็นแหล่งฝึกปฏิบัติการพยาบาลทั้งหลักสูตรพยาบาลศาสตรบัณฑิต </t>
  </si>
  <si>
    <t>เครือโรงพยาบาลสินแพทย์</t>
  </si>
  <si>
    <t>5 ปี พ.ศ. 2563 - พ.ศ. 2568</t>
  </si>
  <si>
    <t xml:space="preserve">1.หน่วยงานทั้งสองฝ่ายยินดีที่จะให้ความร่วมมือทางวิชาการต่อกันในการส่งเสริมและสนับสนุนให้ผู้สำเร็จการศึกษาหลักสูตรพยาบาลศาสตรบัณฑิตไปปฏิบัติงานกับโรงพยาบาลในเครือโรงพยาบาลสินแพทย์
2.หน่วยงานทั้งสองฝ่ายยินดีที่จะให้ความร่วมมือทางวิชาการต่อกันในการส่งเสริมสนับสนุนให้นักศึกษาหลักสูตรพยาบาลศาสตรบัณฑิต และหลักสูตรประกาศนียบัตรผู้ช่วยพยาบาล ได้ฝึกปฏิบัติงานกับโรงพยาบาลในเครือโรงพยาบาลสินแพทย์
3.โรงพยาบาลยินดีให้โรงพยาบาลในเครือโรงพยาบาลสินแพทย์เป็นแหล่งฝึกปฏิบัติแก่นักศึกษาหลักสูตรพยาบาลศาสตรบัณฑิต และหลักสูตรประกาศนียบัตรผู้ช่วยพยาบาลของมหาวิทยาลัยตามความเหมาะสม เพื่อพัฒนาศักยภาพของบัณฑิตพยาบาลและผู้ช่วยพยาบาล
4.มหาวิทยาลัยยินดีให้การสนับสนุนแก่โรงพยาบาล ในการผลิตผู้ช่วยพยาบาลตามหลักสูตรที่สภาการพยาบาลให้การรับรอง
5.หน่วยงานทั้งสองยินดีที่จะให้ความร่วมมือทางวิชาการต่อกันในการฝึกอบรม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6.หน่วยงานทั้งสองฝ่ายยินดีที่จะส่งเสริมให้บุคลากรของตนมีส่วนร่วมในการศึกษา การวิจัย การบรรยาย การฝึกงาน และการฝึกอบรมร่วมกันตามความเหมาะสม
7.หน่วยงานทั้งสองฝ่ายยินดีให้ความร่วมมือทางวิชาการต่อกันในการจัดกิจกรรมอื่นๆที่เกี่ยวข้องหรือมีส่วนสนับสนุนการดำเนินงานตามบันทึกข้อตกลงฉบับนี้
</t>
  </si>
  <si>
    <t>โรงพยาบาลบ้านโป่ง</t>
  </si>
  <si>
    <t>วิทยาลัยสหเวชศาสตร์</t>
  </si>
  <si>
    <t>MOU โรงเรียนถาวรานุกูล</t>
  </si>
  <si>
    <t>6/25/2564 - 6/24/2569</t>
  </si>
  <si>
    <t>๒.๑ การพัฒนาองค์ความรู้ด้านการศึกษา การพัฒนาหลักสูตรและการจัดการเรียนการสอนในแผนการเรียนเตรียมวิทยาศาสตร์สุขภาพระดับมัธยมศึกษาตอนปลาย
		๒.๒ การพัฒนาบุคลากรโดยการสนับสนุนทางวิชาการระดับการศึกษาขั้นพื้นฐานของโรงเรียนและระดับอุดมศึกษาของมหาวิทยาลัย
		๒.๓ การพัฒนาเครือข่ายความร่วมมือในการจัดกิจกรรม โครงการทางวิชาการด้านวิทยาศาสตร์สุขภาพ รวมถึงการแนะแนวการศึกษาต่อสาขาวิทยาศาสตร์สุขภาพ</t>
  </si>
  <si>
    <t>MOU ETH Zurich (Switzerland)</t>
  </si>
  <si>
    <t>11/27/2561 - 11/26/2566</t>
  </si>
  <si>
    <t>2.1 Joint research program
2.2 Exchange program
2.3 Cultural experience program</t>
  </si>
  <si>
    <t>MOU สำนักงานเลขาธิการสภาผู้แทนราษฎร</t>
  </si>
  <si>
    <t>10/24/2561  - 10/23/2566</t>
  </si>
  <si>
    <t>2.1 ร่วมมือในการพัฒนาและแบ่งปันองค์ความรู้ด้านการแพทย์และสาธารณสุข การแพทย์ทางเลือก และการแพทย์แผนไทยประยุกต์
2.2 ร่วมมือกันให้การสนับสนุนทางวิชาการด้านการแพทย์และสาธารณสุข การแพทย์ทางเลือก และการแพทย์แผนไทยประยุกต์ ในระดับปริญญาตรี ปริญญาโท และปริญญาเอก ให้แก่บุคลากรทั้งสองฝ่าย
2.3 ร่วมมือกันพัฒนาระบบการบริการด้านสุขภาพแพบบผสมผสาน จัดการฝึกอบรม บุคลากรทางการแพทย์ ในสาขาทางด้านวิทยาศาสตร์สุขภาพการดูแลผู้สูงอายุ
2.4 ร่วมมือกันในการจัดการประชุมวิชาการด้านวิทยาศาสตร์สุขภาพ การดูแลสุขภาพผู้สูงอายุ
2.5 ร่วมมือในการจัดโครงการด้านการดูแลสุขภาพด้วยสมุนไพรและภูมิปัญญาท้องถิ่น
2.6 ร่วมกันพัฒนาองค์ความรู้ด้านการศึกษาและวิจัยทางวิทยาศาสตร์สุขภาพและวิทยาศาสตร์การแพทย์ทั้งระดับปรีคลินิกและคลินิก</t>
  </si>
  <si>
    <t>MOU มหาวิทยาลัยราชภัฏเชียงราย((ไม่ดำเนินการแล้ว))</t>
  </si>
  <si>
    <t>8/2/2561  - 8/1/2566</t>
  </si>
  <si>
    <t>MOU เทศบาลร้อยเอ็ด</t>
  </si>
  <si>
    <t>7/6/2561  - 7/5/2566</t>
  </si>
  <si>
    <t>2.1 พัฒนาองค์ความรู้และเพิ่มพูนทักษะของการทำงานในระดับปริญญาตรี โทและเอก
2.2 การพัฒนาเครือข่ายการเรืยนรู้</t>
  </si>
  <si>
    <t>MOU โรงพยาบาลร้อยเอ็ด</t>
  </si>
  <si>
    <t>MOU สำนักงานสาธารณสุขจังหวัดร้อยเอ็ด</t>
  </si>
  <si>
    <t>MOU ห้างหุ้นส่วนจำกัด พอใจแคร์</t>
  </si>
  <si>
    <t>5/28/2561  - 5/27/2566</t>
  </si>
  <si>
    <t>2.1 ด้านการพัฒนาองค์ความรู้
2.2 การพัฒนาบุคลากร
2.3 การพัฒนาระบบบริการ
2.4 การพัฒนาเครือข่ายความร่วมมือ</t>
  </si>
  <si>
    <t>MOU ห้างหุ้นส่วนจำกัด บัวเผื่อนโฮมแคร์</t>
  </si>
  <si>
    <t>MOU บริษัท โกลเด้นไลฟ์เนอร์สซิ่งโฮม</t>
  </si>
  <si>
    <t>MOU ศูนย์ดูแลสุขภาพผู้สูงอายุลิฟวิ่งเวล</t>
  </si>
  <si>
    <t>MOU โรงพยาบาลชะอำ</t>
  </si>
  <si>
    <t>5/16/2561  - 5/27/2566</t>
  </si>
  <si>
    <t>MOU องค์การบริหารส่วนตำบลแควอ้อม</t>
  </si>
  <si>
    <t>4/2/2561  - 4/1/2566</t>
  </si>
  <si>
    <t>MOU ชมรมผู้สูงอายุตำบลบางนกแขวก</t>
  </si>
  <si>
    <t>MOU ศูนย์ดูแลสุขภาพผู้สูงอายุมาสเตอร์ซีเนียร์โฮม</t>
  </si>
  <si>
    <t>MOA Tianjin University of Traditional Chinese Medicine</t>
  </si>
  <si>
    <t>2/8/2561  - 2/7/2571</t>
  </si>
  <si>
    <t>การรับนักศึกษาเข้ศึกษาต่อ หลักสูตรการแพทย์แผนจีนบัณฑิต 2 ปริญญา (5+1 ปี)</t>
  </si>
  <si>
    <t>MOU โรงพยาบาลสมุทรสาคร</t>
  </si>
  <si>
    <t>12/21/2560  - 12/20/2565</t>
  </si>
  <si>
    <t>MOU สำนักงานสาธารณสุขจังหวัดสมุทรสงคราม</t>
  </si>
  <si>
    <t>7/27/2560  - 7/26/2565</t>
  </si>
  <si>
    <t>MOU บริษัท โรงงานเภสัชอุตสาหกรรม เจเอสพี (ประเทศไทย) จำกัด มหาชน</t>
  </si>
  <si>
    <t>สาขากัญชาเวชศาสตร์</t>
  </si>
  <si>
    <t>8/20/2564  - 8/19/2569</t>
  </si>
  <si>
    <t>๒.๑ การศึกษาและการวิจัยทางด้านเภสัชกรรม เกษตรกรรม พาณิชยกรรมและอุตสาหกรรมเกี่ยวกับกัญชง กัญชา เพื่อประโยชน์ทางการแพทย์และสุขภาพ 
		๒.๒ การสนับสนุนการบริหารจัดการใดๆ ที่จะส่งเสริมให้การดำเนินการบรรลุวัตถุประสงค์ตามบันทึกความเข้าใจนี้
		๒.๓ การฝึกอบรมบุคลากร และการจัดประชุมวิชาการ ด้านวิทยาศาสตร์สาธารณสุข วิทยาศาสตร์สุขภาพ และเกษตรกรรมเกี่ยวกับกัญชง กัญชา
		๒.๔ การปลูกกัญชง กัญชา และการผลิตผลิตภัณฑ์ เพื่อประโยชน์ทางการแพทย์และสุขภาพ ตามที่กฎหมายกำหนด</t>
  </si>
  <si>
    <t>MOU บริษัท ดีซีพี เวิลด์ จำกัด</t>
  </si>
  <si>
    <t>8/4/2564  - 8/3/2569</t>
  </si>
  <si>
    <t>MOU บริษัท ซีดีเอฟ ดิเวลลอปเม้นท์ จำกัด</t>
  </si>
  <si>
    <t>๒.๑ การพัฒนารูปแบบและวิธีจัดการเรียนการสอน การฝึกอบรม ในการผลิตบัณฑิตสาขาวิชาต่าง ๆ ของวิทยาลัยสหเวชศาสตร์ มหาวิทยาลัยราชภัฏสวนสุนันทา ในด้านการดูแลสุขภาพให้สอดคล้องกับการปฏิบัติงานในสถานพยาบาลและสถานประกอบการเพื่อสุขภาพที่ครบวงจร ทั้งด้านความเชี่ยวชาญเฉพาะในวิชาชีพ และด้านการบริหารจัดการธุรกิจ
	๒.๒ การพัฒนาคลินิกเวชศาสตร์สมุนไพรเพื่อการกีฬา ณ สนามมวยลุมพินีและสนามมวยอื่น สำหรับเป็นต้นแบบการให้บริการที่ทันสมัยด้านการดูแลสุขภาพของประชาชน การดูแลและพัฒนาศักยภาพนักกีฬา รวมถึงเป็นแหล่งฝึกประสบการณ์วิชาชีพหรือสหกิจศึกษาให้แก่นักศึกษา และผู้ที่ผ่านการอบรมหลักสูตรต่างๆ ของวิทยาลัยสหเวชศาสตร์ ได้ร่วมเป็นผู้ปฏิบัติงานในคลินิกเวชศาสตร์สมุนไพรเพื่อการกีฬา 
	๒.๓ การวิจัยและพัฒนาองค์ความรู้ด้านการใช้สมุนไพร กัญชง และกัญชา เพื่อประโยชน์ทางการแพทย์ สุขภาพ และการกีฬา
	๒.๔ การร่วมมือกันพัฒนาทรัพยากรบุคคลของทั้งสองฝ่ายให้เป็นผู้มีความรู้และความเชี่ยวชาญในการให้บริการและถ่ายทอดองค์ความรู้เกี่ยวกับการดูแลสุขภาพของประชาชน รวมไปถึงการดูแลและพัฒนาศักยภาพนักกีฬา</t>
  </si>
  <si>
    <t>MOU บริษัท กรีนเดย์ โปรดักส์ จำกัด</t>
  </si>
  <si>
    <t>MOU วิสาหกิจชุมชนกมลธาดาฟาร์ม</t>
  </si>
  <si>
    <t>MOU วิสาหกิจชุมชนศรีกมลฟู้ด</t>
  </si>
  <si>
    <t>MOU บริษัท มาทวีฟาร์มเมอร์ จำกัด</t>
  </si>
  <si>
    <t>๒.๑ การศึกษาและการวิจัยทางด้านเภสัชกรรม เกษตรกรรม พาณิชยกรรมและอุตสาหกรรม เกี่ยวกับกัญชง กัญชา เพื่อประโยชน์ทางการแพทย์และสุขภาพ
		๒.๒ การสนับสนุนการบริหารจัดการใดๆ ที่จะส่งเสริมให้การดำเนินการบรรลุวัตถุประสงค์ตามบันทึกความเข้าใจนี้
		๒.๓ การฝึกอบรมบุคลากร และการจัดประชุมวิชาการ ด้านวิทยาศาสตร์สาธารณสุข วิทยาศาสตร์สุขภาพ และเกษตรกรรม เกี่ยวกับกัญชง กัญชา
		๒.๔ การปลูกกัญชง กัญชา และการผลิตผลิตภัณฑ์ เพื่อประโยชน์ทางการแพทย์และสุขภาพ ตามที่กฎหมายกำหนด</t>
  </si>
  <si>
    <t>MOU บริษัท เอสบีเค เฮอร์เบอลิสท์ จำกัด</t>
  </si>
  <si>
    <t>3/16/2564  - 3/15/2569</t>
  </si>
  <si>
    <t>๒.๑ การศึกษาและการวิจัยทางด้านเภสัชกรรม เกษตรกรรม พาณิชยกรรมและอุตสาหกรรมเกี่ยวกับกัญชง กัญชา เพื่อประโยชน์ทางการแพทย์และสุขภาพ 
		๒.๒ การฝึกอบรมบุคลากร และการจัดประชุมวิชาการ ด้านวิทยาศาสตร์ สาธารณสุข และวิทยาศาสตร์สุขภาพ ที่เกี่ยวกับกัญชง กัญชา
		๒.๓ การยื่นขออนุญาตและสนับสนุนการบริหารกิจการ สำหรับปฏิบัติตามขั้นตอนที่กฎหมายกำหนดไว้ รวมถึงการขออนุญาตหรือขึ้นทะเบียนใดๆ ที่จะส่งเสริมให้การดำเนินการตามโครงการบรรลุวัตถุประสงค์
๒.๔ การปลูกกัญชง กัญชา และการผลิตผลิตภัณฑ์จากกัญชา และการจัดจำหน่ายผลิตภัณฑ์จากกัญชา เพื่อประโยชน์ทางการแพทย์โดยต้องปฏิบัติให้เป็นไปตามกฎหมาย
๒.๕ การร่วมมือกิจกรรม/โครงการอื่นๆ ที่เกี่ยวข้องกันตามที่ทั้งสองฝ่ายเห็นสมควร</t>
  </si>
  <si>
    <t>MOU สมาคมการค้าเพื่อความยั่งยืนของเกษตรกร</t>
  </si>
  <si>
    <t>3/4/2564  - 3/3/2569</t>
  </si>
  <si>
    <t>เพื่อดำเนินงานโครงการวิจัยพัฒนาผลิตภัณฑ์จากกัญชงเพื่อการอุปโภค - บริโภค หรือผลิตภัณฑ์อุปโภค-บริโภค ที่มีส่วนผสมของกัญชง
ร่วมมือกันด้านเภสัชกรรม เกษตรกรรม พาณิชยกรรม หรืออุตสาหกรรมที่เกี่ยวกับการพัฒนากัญชง
ร่วมกันในด้านการศึกษา วิจัยทางวิทยาศาสตร์ และเทคโนโลยี เพื่อรองรับการวิจัย พัฒนา ผลิตภัณฑ์จากกัญชง</t>
  </si>
  <si>
    <t>MOU บริษัท ไอคัลเลอร์ คอสเมติกส์ (ประเทศไทย)</t>
  </si>
  <si>
    <t>2/25/2564  - 2/24/2569</t>
  </si>
  <si>
    <t>MOU บริษัท กันตนา กรุ๊ป จำกัด (มหาชน)</t>
  </si>
  <si>
    <t>11/11/2563  - 11/10/2568</t>
  </si>
  <si>
    <t>MOU บริษัท กันตนา กรุ๊ป จำกัด (มหาชน) และ 
บริษัท สเปเชี่ยลตี้ เนเชอรัล โปรดักส์ จำกัด</t>
  </si>
  <si>
    <t>MOU บริษัท สเปเชี่ยลตี้ อินโนเวชั่น จำกัด</t>
  </si>
  <si>
    <t>MOU วิสาหกิจชุมชนเชิงเขาหมอน(ไม่ดำเนินการแล้ว)</t>
  </si>
  <si>
    <t>10/31/2563  - 10/30/2568</t>
  </si>
  <si>
    <t>MOU บริษัท เยาวราช จำกัด</t>
  </si>
  <si>
    <t>9/12/2563  - 9/11/2568</t>
  </si>
  <si>
    <t>MOU เครือข่ายวิสาหกิจชุมชนสมุนไพรสองธารา และ บริษัทโตไว จำกัด</t>
  </si>
  <si>
    <t>7/23/2563  - 7/22/2568</t>
  </si>
  <si>
    <t>MOU GAVANGPAISAN INVESTMENT PTE LTD (SINGAPORE)</t>
  </si>
  <si>
    <t>6/12/2563  - 6/11/2568</t>
  </si>
  <si>
    <t>MOU บริษัท ธาราเธรา คอร์ปเปอร์เรชั่น จำกัด</t>
  </si>
  <si>
    <t>4/27/2563  - 4/26/2568</t>
  </si>
  <si>
    <t>MOA บริษัท ธาราเธรา คอร์ปเปอร์เรชั่น จำกัด</t>
  </si>
  <si>
    <t>MOU บริษัท อีเลฟเฟ่นท์ แคนน์ จำกัด</t>
  </si>
  <si>
    <t>อยู่ระหว่างการแก้ไข-ข้อเสนอ MOA</t>
  </si>
  <si>
    <t>MOU บริษัท ซี.เอช.เมดิคอล 2019 (ประเทศไทย) จำกัด(ไม่ดำเนินการแล้ว)</t>
  </si>
  <si>
    <t>1/20/2563  - 1/19/2568</t>
  </si>
  <si>
    <t>MOU บริษัท พีเอสเค มารีน จำกัด(ไม่ดำเนินการแล้ว)</t>
  </si>
  <si>
    <t>12/2/2562  - 12/1/2567</t>
  </si>
  <si>
    <t>MOU CANNAGENIX (MALAYSIA)(ไม่ดำเนินการแล้ว)</t>
  </si>
  <si>
    <t>MOU บริษัท ดิโอเรียนทัล อินเตอร์เทรด จำกัด</t>
  </si>
  <si>
    <t>11/12/2562  - 11/11/2567</t>
  </si>
  <si>
    <t>MOU บริษัท สิริวัฒนา 2496 จำกัด</t>
  </si>
  <si>
    <t>9/18/2562  - 9/17/2567</t>
  </si>
  <si>
    <t>2.1 ศึกษาวิจัยและพัฒนาเกี่ยวกับพืชกัญชาในเรื่องกระบวนการผลิต การเพาะปลูก สายพันธุ์ สภาพดินหรือพื้นที่ บริหารจัดการและควบคุมการดูแลตามระบบมาตรฐานและรูปแบบที่ควรจะเป็นอย่างเหมาะสม
2.2 การปลูกกัญชา การผลิตผลิตภัณฑ์กัญชา การจัดจำหน่ายผลิตภัณฑ์จากกัญชาเพื่อประโยชน์ทางการแพทย์ และสนับสนุนเป็นวัตถุดินในการผลิตตำรับยาแผนไทยที่มีกัญชาปรุงผสมอยู่สำหรับการนำมาใช้ประโยชน์ทางการแพทย์และการศึกษาวิจัยต่อไป โดยต้องปฏิบัติให้เป็นไปตามกฎหมาย
2.3 การฝึกอบรมบุคลากร และการจัดประชุมวิชาการ เพื่อส่งเสริมสร้างการรับรู้องค์ความรู้ที่ถูกต้อง และจัดทำข้อมูลวิชาการที่ถูกต้องตามหลักวิชาการ
2.4 การขออนุญาตหรือขึ้นทะเบียนใดๆ ที่จะส่งเสริมให้การดำเนินการตามโครงการบรรลุวัตถุประสงค์
2.5 การดำเนินการบริหารจัดการตามบันทึกข้อตกลงความร่วมมือ ให้ทั้งสองหน่วยงานมีการตกลงรายละเอียด และทำบันทึกข้อตกลงการดำเนินการตามแผนงาน โครงการ กิจกรรม เป็นรายกรณีไป และไม่ขัดต่อกฎหมาย ระเบียบ และข้อบังคับของทางราชการ
2.6 การร่วมมือกิจกรรม โครงการอื่น ๆ ที่เกี่ยวข้องกันตามที่ทั้งสองฝ่ายเห็นสมควร</t>
  </si>
  <si>
    <t>MOU กรมการแพทย์แผนไทยและการแพทย์ทางเลือก</t>
  </si>
  <si>
    <t>9/4/2562  - 9/3/2565</t>
  </si>
  <si>
    <t>MOU บริษัท อินฟลูเอ็นท์ บีเคเค จำกัด(ไม่ดำเนินการแล้ว)</t>
  </si>
  <si>
    <t>7/8/2562  - 7/7/2567</t>
  </si>
  <si>
    <t>MOU บริษัท กรีนเทค จำกัด(ไม่ดำเนินการแล้ว)</t>
  </si>
  <si>
    <t>6/26/2562  - 6/25/2567</t>
  </si>
  <si>
    <t>MOU สหกรณ์กัญชาแห่งประเทศไทย</t>
  </si>
  <si>
    <t>6/14/2562  - 6/14/2567</t>
  </si>
  <si>
    <t>วิทยาลัยสถาปัตยกรรมศาสตร์</t>
  </si>
  <si>
    <t>วิทยาลัยการเมืองและการปกครอง</t>
  </si>
  <si>
    <t>ตำรวจภูธร ภาค 7</t>
  </si>
  <si>
    <t>ความร่วมมือในการพัฒนาบุคลากร และผลิตบัณฑิต มหาบัณฑิต</t>
  </si>
  <si>
    <t>กิจกรรมแนะแนวทางการศึกษา</t>
  </si>
  <si>
    <t>ภาคเรียนที่ 2/2564</t>
  </si>
  <si>
    <t>เผยแพร่ประชาสัมพันธ์หลักสูตรระดับมหาบัณฑิตศึกษา</t>
  </si>
  <si>
    <t>ผู้สนใจ มีการสมัครเข้าศึกษาระดับปริญญาตรี  ระดับบัณฑิตศึกษา</t>
  </si>
  <si>
    <t>กองบัญชาการตำรวจนครบาล</t>
  </si>
  <si>
    <t>ความร่วมมือในการพัฒนาบุคลากร และผลิตบัณฑิต มหาบัณฑิต และดุษฎีบัณฑิต</t>
  </si>
  <si>
    <t>กองทัพบก</t>
  </si>
  <si>
    <t>สร้างความร่วมมือทางวิชาการ ซึ่งจะนำไปสู่การพัฒนาสมรรถนะ และยกระดับคุณวุฒิทางการศึกษา</t>
  </si>
  <si>
    <t>กองบัญชาการตำรวจภูธรภาค 8</t>
  </si>
  <si>
    <t>พัฒนากำลังพล บุคลากร และผลิตบัณฑิต และมหาบัณฑิต</t>
  </si>
  <si>
    <t>ภาคเรียนที่ 2/2565</t>
  </si>
  <si>
    <t>วิทยาลัยการจัดการอุตสาหกรรมบริการ</t>
  </si>
  <si>
    <t>บันทึกข้อตกลงความร่วมมือทางวิชาการ ระหว่าง มหาวิทยาลัยราชภัฏสวนสุนันทา กับ องค์การบริหารส่วนจังหวัดปทุมธานี</t>
  </si>
  <si>
    <t>องค์การบริหารส่วนจังหวัดปทุมธานี</t>
  </si>
  <si>
    <t>ระยะเวลาความร่วมมือ 3 (สาม) ปี เริ่มวันที่ 19 พฤศภาคม 2563</t>
  </si>
  <si>
    <t>วัตถุประสงค์ 
1. เพื่อพัฒนาประสิทธิภาพการจัดการศึกษาของโรงเรียนในสังกัด องค์การบริหารส่วนจังหวัด ให้ได้คุณภาพตามมาตรฐานการศึกษา สู่ความเป็นเลิศด้านภาษา
2. เพื่อพัฒนาระบบการประกันคุณภาพการศึกษา ของโรงเรียนในสังกัดองค์การบริหารส่วนจังหวัด
3. เพื่อพัฒนาศักยภาพและสมรรถนะของผู้บริหาร ครู และบุคลากรทางการศึกษา ทั้งด้านความรู้ นวัตกรรม และเทคโนโลยีทางการศึกษา
4. เพื่อวิจัยและพัฒนาการจัดการเรียนการสอนและบริหารจัดการของโรงเรียนในสังกัดองค์การบริหารส่วนจังหวัดให้มีคุณภาพตามโรงเรียนมาตรฐานสากล</t>
  </si>
  <si>
    <t>1. เพื่อพัฒนาประสิทธิภาพการจัดการศึกษาของโรงเรียนในสังกัด องค์การบริหารส่วนจังหวัด ให้ได้คุณภาพตามมาตรฐานการศึกษา สู่ความเป็นเลิศด้านภาษา
2. เพื่อพัฒนาระบบการประกันคุณภาพการศึกษา ของโรงเรียนในสังกัดองค์การบริหารส่วนจังหวัด
3. เพื่อพัฒนาศักยภาพและสมรรถนะของผู้บริหาร ครู และบุคลากรทางการศึกษา ทั้งด้านความรู้ นวัตกรรม และเทคโนโลยีทางการศึกษา
4. เพื่อวิจัยและพัฒนาการจัดการเรียนการสอนและบริหารจัดการของโรงเรียนในสังกัดองค์การบริหารส่วนจังหวัดให้มีคุณภาพตามโรงเรียนมาตรฐานสากล</t>
  </si>
  <si>
    <t>ตลอดปีการศึกษา 2564</t>
  </si>
  <si>
    <t>วิทยาลัยฯ ได้ดำเนินกิจกรรมพัฒนาทักษะภาษาอังกฤษให้แก่นักเรียนและครู โรงเรียนสามโคก และโรงเรียนวัดป่างิ้ว โดยกิจกรรมจัดขึ้นตลอดทั้งปีการศึกษา ซึ่งจะสิ้นสุดในเดือนมิถุนายน 2565 นี้</t>
  </si>
  <si>
    <t>วิทยาลัยฯ ได้พัฒนาความร่วมมือและเครือข่ายความสัมพันธ์ รวมถึงผลการสมัครเข้าเรียนของนักเรียนจากโรงเรียนสามโคก ในปีการศึกษา 2564 และ 2565 ต่อไป</t>
  </si>
  <si>
    <t>วิทยาลัยนิเทศศาสตร์</t>
  </si>
  <si>
    <t>สมาพันธ์สมาคมภาพยนตร์แห่งชาติ</t>
  </si>
  <si>
    <t>5 ปี เริ่มวันที่ 10 สิงหาคม 2564</t>
  </si>
  <si>
    <t>1.เพื่อส่งเสริมด้านการจัดการเรียนการสอนด้านการวิจัย การบริการทางวิชาการ และวิชาการชีพ ด้านอุตสาหกรรมภาพยนตร์และแลกลี่ยนข้อมูลข่าวสารจากภาคีเครือข่ายของสมาพันธ์เพื่อพัฒนาและปรับปรุงให้สอดคล้องกับสภาวะปัจจุบัน
2.เพิ่มพูนความปรสบการณ์ของอาจารย์ นักศึกษา และศิษย์เก่า อันนำสู่การแลกเปลี่ยนองค์กรความรู้การพัฒนาหลักสูตร การบูรณาการ 
3.เพือ่พัฒนาความสัมพันธ์ระว่างภาคีเครือข่ายของสมาพันธ์กับมหาวิทยาลัยและวิทยาลัยนิเทศศศาสตร์</t>
  </si>
  <si>
    <t>รอดำเนินการเนื่องจากมีการเปลี่ยนนายกสมาพันธ์</t>
  </si>
  <si>
    <t>ศูนย์การศึกษาจังหวัดอุดรธานี</t>
  </si>
  <si>
    <t>สำนักวิทยบริการและเทคโนโลยีสารสนเทศ</t>
  </si>
  <si>
    <t>บันทึกข้อตกลงความร่วมมือ เครือข่ายห้องสมุดมนุษย์แห่งประเทศไทย (Thailand Human Library Network)</t>
  </si>
  <si>
    <t xml:space="preserve">มหาวิทยาลัยราชภัฏกาญจนบุรี
มหาวิทยาลัยมหาจุฬาลงกรณราชวิทยาลัย วิทยาเขตนครราชสีมา
มหาวิทยาลัยราชภัฏกำแพงเพชร
มหาวิทยาลัยราชภัฏเชียงใหม่
มหาวิทยาลัยราชภัฏบ้านสมเด็จเจ้าพระยา
มหาวิทยาลัยราชภัฏนครปฐม
มหาวิทยาลัยราชภัฏพระนคร
มหาวิทยาลัยราชภัฏพระนครศรีอยุธยา
มหาวิทยาลัยราชภัฏเพชรบุรี
มหาวิทยาลัยราชภัฏภูเก็ต
มหาวิทยาลัยราชภัฏมหาสารคาม
มหาวิทยาลัยราชภัฏวไลยอลงกรณ์ ในพระบรมราชูปถัมภ์
มหาวิทยาลัยราชภัฏสกลนคร
มหาวิทยาลัยราชภัฏสวนสุนันทา
มหาวิทยาลัยราชภัฏหมู่บ้านจอมบึง
มหาวิทยาลัยราชภัฏอุดรธานี
มหาวิทยาลัยราชภัฏนครสวรรค์
กรรมการบริหารบริษัท ดีเค ทู พลัส จำกัด
กลุ่มพัฒนาท้องถิ่นเทศบาลเมืองนครปฐม
</t>
  </si>
  <si>
    <t>เริ่มวันที่ 3 ธันวาคม 2563
มีผลตั้งแต่วันที่ลงนามความร่วมมือบันทึกข้อตกลงนี้เป็นต้นไป การสิ้นสุดความร่วมมือหากฝ่ายหนึ่งฝ่ายใดต้องการยกเลิกต้องแจ้งเป็นลายลักษณ์อักษรให้ทุกฝ่ายรับทราบร่วมกัน</t>
  </si>
  <si>
    <t xml:space="preserve">เพื่อพัฒนาความร่วมมือตามพันธกิจของเครือข่ายห้องสมุดมนุษย์แห่งประเทศไทย ดังต่อไปนี้
1 พัฒนาบุคลากรเครือข่ายห้องสมุดมนุษย์เพื่อสร้างสรรค์ชีวิตและสังคมในระดับท้องถิ่นระดับชาติและระดับนานาชาติ
2 พัฒนาความร่วมมือระหว่างเครือข่ายห้องสมุดมนุษย์อย่างเข้มแข็งและยั่งยืน
3 ส่งเสริมและสนับสนุนการแลกเปลี่ยนเรียนรู้ของบุคลากรในเครือข่ายห้องสมุดมนุษย์
4 พัฒนาองค์ความรู้ให้เกิดนวัตกรรมความเป็นเลิศทางภูมิปัญญา
5 เผยแพร่และยกระดับความรู้สู่สังคมอุดมปัญญา
</t>
  </si>
  <si>
    <t>สำนักศิลปะและวัฒนธรรม</t>
  </si>
  <si>
    <t>สำนักวิชาการการศึกษาทั่วไปและนวัตกรรมการเรียนรู้อิเล็กทรอนิกส์</t>
  </si>
  <si>
    <t xml:space="preserve">สถาบันสร้างสรรค์และส่งเสริมการเรียนรู้ตลอดชีวิต </t>
  </si>
  <si>
    <t>บันทึกข้อตกลงความร่วมมือการพัฒนาศักยภาพทางด้านภาษาอังกฤษให้กับข้าราชการครูและบุคลากรทางการศึกษา กรุงเทพมหานคร และนักเรียนในโรงเรียนสังกัดกรุงเทพมหานคร ระหว่างมหาวิทยาลัยราชภัฏสวนสุนันทา กับ กรุงเทพมหานคร</t>
  </si>
  <si>
    <t>สำนักการศึกษา กรุงเทพมหานคร</t>
  </si>
  <si>
    <t>ระยะเวลาความร่วมมือ 3 ปี เริ่มวันที่ 22 กันยายน 2564</t>
  </si>
  <si>
    <r>
      <rPr>
        <b/>
        <sz val="16"/>
        <color theme="1"/>
        <rFont val="TH SarabunPSK"/>
        <family val="2"/>
      </rPr>
      <t>วัตถุประสงค์</t>
    </r>
    <r>
      <rPr>
        <sz val="16"/>
        <color theme="1"/>
        <rFont val="TH SarabunPSK"/>
        <family val="2"/>
      </rPr>
      <t xml:space="preserve">
1. เพื่อร่วมมือในการศึกษา วิจัย และพัฒนาศักยภาพทางด้านภาษาอังกฤษให้กับข้าราชการครูและบุคลากรทางการศึกษากรุงเทพมหานคร และนักเรียนในโรงเรียนสังกัดกรุงเทพมหานครให้มีมาตรฐานทางวิชาการ มีความทันสมัยและเป็นสากล
2. เพื่อร่วมมือในการจัดโครงการหรือกิจกรรมพัฒนาความรู้ ทักษะ และความสามารถด้านภาษาอังกฤษให้กับช้าราชการครูและบุคลากรทางการศึกษากรุงเทพมหานคร และนักเรียนในโรงเรียนสังกัดกรุงเทพมหานครให้มีมาตรฐานทางวิชาการ มีความทันสมัยและเป็นสากลตามที่หน่วยงานทั้งสองเห็นสมควร</t>
    </r>
  </si>
  <si>
    <r>
      <rPr>
        <b/>
        <sz val="16"/>
        <color theme="1"/>
        <rFont val="TH SarabunPSK"/>
        <family val="2"/>
      </rPr>
      <t>หน่วยงานทั้งสองตกลงที่จะร่วมมือกัน ในเรื่องดังต่อไปนี้</t>
    </r>
    <r>
      <rPr>
        <sz val="16"/>
        <color theme="1"/>
        <rFont val="TH SarabunPSK"/>
        <family val="2"/>
      </rPr>
      <t xml:space="preserve">
1. ส่งเสริม สนับสนุน และพัฒนาความรู้ความสามารถทางด้านภาษาอังกฤษให้กับข้าราชการครูและบุคลากรทางการศึกษากรุงเทพมหานคร
2. ส่งเสริม สนับสนุน และพัฒนาความรู้ความสามารถทางด้านภาษาอังกฤษ ให้กับนักเรียนในโรงเรียนสังกัดกรุงเทพมหานคร</t>
    </r>
  </si>
  <si>
    <t>21 มกราคม 2565 สถาบันสร้างสรรค์และส่งเสริมการเรียนรู้ตลอดชีวิต มหาวิทยาลัยราชภัฏสวนสุนันทา ในรูปแบบออนไลน์ ผ่านระบบ Zoom</t>
  </si>
  <si>
    <t>นักเรียนประถมศึกษาชั้นปีที่ 1 โรงเรียนวัดประชาระบือธรรม กรุงเทพมหานคร จำนวน 30 คน</t>
  </si>
  <si>
    <t xml:space="preserve">1. นักเรียนได้รับการพัฒนาฝึกทักษะทางด้านภาษาอังกฤษที่ดี
 2. การดำเนินงานตามภาระงานหลักของสถาบันสร้างสรรค์และส่งเสิรมการเรียนรู้ตลอดชีวิตเป็นไปอย่างมีประสิทธิภาพ
</t>
  </si>
  <si>
    <t>สำนักทรัพย์สินและรายได้</t>
  </si>
  <si>
    <t>บันทึกข้อตกลงความร่วมมือทางวิชาการระหว่างมหาวิทยาลัยราชภัฏสวนสุนันทา กับ กรมส่งเสริมการปกครองท้องถิ่น</t>
  </si>
  <si>
    <t>ผลบังคับใช้ตั้งแต่วันที่ 1 เมษายน 2557 เป็นต้นไป</t>
  </si>
  <si>
    <t>มหาวิทยาลัยและกรมส่งเสริมการปกครองท้องถิ่น ตระหนักถึงความสำคัญในการพัฒนาศักยภาพบุคลากรทางการศึกษาขององค์กรปกครองส่วนท้องถิ่น เพื่อพัฒนาข้าราชการหรือพนักงานครูและบุคลากรทางการศึกษา ให้มีคุณสมบัติครบถ้วนตามมาตรฐานตำแหน่งที่คณะกรรมการกลางข้าราชการองค์การบริหารส่วนจังหวัด (ก.จ.) คณะกรรมการกลางพนักงานเทศบาล (ก.ท.) และคณะกรรมการกลางพนักงานส่วนตำบล (ก.อบต.) กำหนด</t>
  </si>
  <si>
    <t xml:space="preserve">1 มหาวิทยาลัยและกรมส่งเสริมการปกครองท้องถิ่น จะร่วมมือและให้การสนับสนุนการดำเนินงานพัฒนาบุคลากรทางการศึกษาขององค์กรปกครองส่วนท้องถิ่น ในหลักสูตรผู้บริหารสถานศึกษา หลักสูตรนักบริหารการศึกษา และหลักสูตรศึกษานิเทศก์ ซึ่งเป็นหลักสูตรตามที่คณะกรรมการกลางพนักงานเทศบาล ในการประชุมครั้งที่ 10/2556 เมื่อวันที่ 16 ธันวาคม 2556 ได้มีมติเห็นชอบให้กำหนดหลักสูตรพัฒนาข้าราชการหรือพนักงานครูและบุคลากรทางการศึกษา เพื่อพัฒนาข้าราชการหรือพนักงานครูและบุคลากรทางการศึกษาให้มีคุณสมบัติครบถ้วนตามมาตรฐานตำแหน่ง ที่คณะกรรมการกลางข้าราชการองค์การบริหารส่วนจังหวัด (ก.จ.) คณะกรรมการกลางพนักงานเทศบาล (ก.ท.) และคณะกรรมการกลางพนักงานส่วนตำบล (ก.อบต.) กำหนด รายละเอียดปรากฎตามเอกสารแนบท้ายบันทึกข้อตกลงฉบับนี้
2 มหาวิทยาลัยจะเป็นผู้รับผิดชอบดำเนินการจัดหลักสูตรทั้ง 3 หลักสูตรดังกล่าวข้างต้นให้สอดคล้องกับหลักสูตรของสำนักงานคณะกรรมการข้าราชการครูและบุคลากรทางการศึกษา (ก.ค.ศ.) และสถาบันพัฒนาครู คณาจารย์และบุคลากรทางการศึกษา (สคบศ)
3 มหาวิทยาลัยจะรับผิดชอบในการเชิญอาจารย์ วิทยากร ผู้ทรงคุณวุฒิ สถานที่ในการฝึกงาน และสถานที่ดูงาน
4 สถาบันพัฒนาบุคลากรท้องถิ่น กรมส่งเสริมการปกครองท้องถิ่น จะเป็นผู้วางแผนกำหนดการฝึกอบรมในแต่ละรุ่น และเป็นผู้รับสมัครการฝึกอบรมและมีหนังสือแจ้งเชิญผู้สมัครเข้ารับการอบรม
5 การควบคุมคุณภาพ และมาตรฐานการศึกษาจะดำเนินการภายใต้คำแนะนำของคณะกรรมการควบคุมคุณภาพและมาตรฐานการศึกษา รายละเอียดปรากฎตามเอกสารแนบท้ายบันทึกข้อตกลงฉบับนี้
6 การดำเนินการยุติความร่วมมือ หรือเปลี่ยนแปลงแก้ไขข้อตกลง (ถ้ามี) ต้องไม่กระทบต่อสิทธิของนักศึกษาที่เข้ารับการศึกษาอยู่เดิม ตามหลักสูตร ภายใต้โครงการนี้ 
</t>
  </si>
  <si>
    <t>1 เมษายน 2557</t>
  </si>
  <si>
    <t>บันทึกข้อตกลงว่าด้วยความร่วมมือทางวิชาการระหว่างกรมส่งเสริมการปกครองท้องถิ่น มหาวิทยาลัยราชภัฏสวนสุนันทาและสถาบันที่ปรึกษาเพื่อพัฒนาประสิทธิภาพในราชการ</t>
  </si>
  <si>
    <t>เริ่มวันที่ 13 มิถุนายน 2557</t>
  </si>
  <si>
    <r>
      <rPr>
        <b/>
        <sz val="16"/>
        <color theme="1"/>
        <rFont val="TH SarabunPSK"/>
        <family val="2"/>
      </rPr>
      <t>ข้อ 1</t>
    </r>
    <r>
      <rPr>
        <sz val="16"/>
        <color theme="1"/>
        <rFont val="TH SarabunPSK"/>
        <family val="2"/>
      </rPr>
      <t xml:space="preserve"> หน่วยงานทั้งสาม จะร่วมมือและให้การสนับสนุนการดำเนินงานพัฒนาบุคลากรขององค์กรปกครองส่วนท้องถิ่นและบุคลากรของสถาบัน ในการจัดฝึกอบรมหลักสูตรที่เกี่ยวข้องกับการสร้างเครือข่ายเพื่อบูรณาการการบริหารงานขององค์กรปกครองส่วนท้องถิ่นและการสร้างขีดความสามารถในการดำเนินภารกิจตามกฎหมายกระจายอำนาจเพื่อให้การบริหารจัดการหลักสูตรการฝึกอบรมเกิดประสิทธิภาพสัมฤทธิ์ผลตามวัตถุประสงค์โดยการสนับสนุนงบประมาณจากองค์กรปกครองส่วนท้องถิ่น
</t>
    </r>
    <r>
      <rPr>
        <b/>
        <sz val="16"/>
        <color theme="1"/>
        <rFont val="TH SarabunPSK"/>
        <family val="2"/>
      </rPr>
      <t>ข้อ 2</t>
    </r>
    <r>
      <rPr>
        <sz val="16"/>
        <color theme="1"/>
        <rFont val="TH SarabunPSK"/>
        <family val="2"/>
      </rPr>
      <t xml:space="preserve"> สถาบันที่ปรึกษาเพื่อพัฒนาประสิทธิภาพในราชการ (สปร.) เป็นผู้รับผิดชอบด้านวิชาการ มีหน้าที่ดำเนินการจัดทำหลักสูตรฝึกอบรมที่เกี่ยวข้องกับการสร้างเครือข่ายเพื่อบูรณาการการบริหารงานขององค์กรปกครองส่วนท้องถิ่นและการสร้างขีดความสามารถในการดำเนินภารกิจตามกฎหมายให้มีคุณภาพและมาตรฐานโดยปรึกษาหารือร่วมกันกับสถาบันพัฒนาบุคลากรท้องถิ่น กรมส่งเสริมการปกครองท้องถิ่น และมหาวิทยาลัยราชภัฏสวนสุนันทา
     มหาวิทยาลัยราชภัฏสวนสุนันทาเป็นผู้รับผิดชอบการบริหารจัดการด้านงบประมาณของการฝึกอบรมพร้อมทั้งสนับสนุนบุคลากรด้านวิชาการ
     สถาบันพัฒนาบุคลากรท้องถิ่น กรมส่งเสริมการปกครองท้องถิ่นเป็นผู้รับผิดชอบการดำเนินการด้านการบริหารจัดการ การฝึกอบรมให้เป็นไปตามหลักสูตรที่กำหนด โดยมีสถาบันที่ปรึกษาเพื่อพัฒนาประสิทธิภาพในราชการ (สปร.) และมหาวิทยาลัยราชภัฏสวนสุนันทาเป็นผู้ร่วมจัดการฝึกอบรม
</t>
    </r>
    <r>
      <rPr>
        <b/>
        <sz val="16"/>
        <color theme="1"/>
        <rFont val="TH SarabunPSK"/>
        <family val="2"/>
      </rPr>
      <t>ข้อ 3</t>
    </r>
    <r>
      <rPr>
        <sz val="16"/>
        <color theme="1"/>
        <rFont val="TH SarabunPSK"/>
        <family val="2"/>
      </rPr>
      <t xml:space="preserve"> หน่วยงานทั้งสามร่วมกันควบคุมคุณภาพ และมาตรฐานหลักสูตรฝึกอบรมที่เกี่ยวข้องกับการสร้างเครือข่ายเพื่อบูรณาการการบริหารงานขององค์กรปกครองส่วนท้องถิ่นและการสร้างขีดความสามารถในการดำเนินภารกิจตามกฎหมาย
</t>
    </r>
    <r>
      <rPr>
        <b/>
        <sz val="16"/>
        <color theme="1"/>
        <rFont val="TH SarabunPSK"/>
        <family val="2"/>
      </rPr>
      <t>ข้อ 4</t>
    </r>
    <r>
      <rPr>
        <sz val="16"/>
        <color theme="1"/>
        <rFont val="TH SarabunPSK"/>
        <family val="2"/>
      </rPr>
      <t xml:space="preserve"> หน่วยงานทั้งสามจะร่วมกันเผยแพร่และประชาสัมพันธ์หลักสูตรฝึกอบรมที่เกี่ยวข้องกับการสร้างเครือข่ายเพื่อบูรณาการการบริหารงานขององค์กรปกครองส่วนท้องถิ่นและการสร้างขีดความสามารถในการดำเนินภารกิจตามกฎหมาย
</t>
    </r>
    <r>
      <rPr>
        <b/>
        <sz val="16"/>
        <color theme="1"/>
        <rFont val="TH SarabunPSK"/>
        <family val="2"/>
      </rPr>
      <t>ข้อ 5</t>
    </r>
    <r>
      <rPr>
        <sz val="16"/>
        <color theme="1"/>
        <rFont val="TH SarabunPSK"/>
        <family val="2"/>
      </rPr>
      <t xml:space="preserve"> การเปลี่ยนแปลงบันทึกข้อตกลงฉบับนี้ทำได้โดยความยินยอมจากหน่วยงานทั้งสามฝ่าย และให้ทำเป็นลายลักษณ์อักษร
     การยกเลิกบันทึกข้อตกลงฉบับนี้สามารถทำได้ โดยหน่วยงานแต่ละฝ่ายแจ้งเป็นลายลักษณ์อักษรให้กับฝ่ายที่เหลือทราบ
     การเปลี่ยนแปลงหรือการยกเลิกบันทึกข้อตกลงฉบับนี้ต้องไม่กระทบต่อสิทธิของบุคลากรที่อยู่ระหว่างการฝึกอบรม เพื่อให้บุคลากรผู้เข้ารับการฝึกอบรมได้รับการฝึกอบรมจนจบหลักสูตร
</t>
    </r>
    <r>
      <rPr>
        <b/>
        <sz val="16"/>
        <color theme="1"/>
        <rFont val="TH SarabunPSK"/>
        <family val="2"/>
      </rPr>
      <t>ข้อ 6</t>
    </r>
    <r>
      <rPr>
        <sz val="16"/>
        <color theme="1"/>
        <rFont val="TH SarabunPSK"/>
        <family val="2"/>
      </rPr>
      <t xml:space="preserve"> บันทึกข้อตกลงฉบับนี้จัดทำเป็นต้นฉบับไว้จำนวน 3 ชุด มีข้อความตรงกัน โดยหน่วยงานทั้งสามได้อ่านบันทึกข้อตกลงและเข้าใจข้อความในบันทึกข้อตกลงแล้ว และได้เก็บบันทึกข้อตกลงไว้ฝ่ายละ 1 ชุด
</t>
    </r>
  </si>
  <si>
    <t xml:space="preserve">โครงการหลักสูตรอำนวยการท้องถิ่นระดับกลาง รุ่นที่ 12  </t>
  </si>
  <si>
    <t>30 มกราคม - 11 มีนาคม พ.ศ. 2565</t>
  </si>
  <si>
    <t>จำนวนบุคลากรกรมการปกครองท้องถิ่นเข้าร่วมอบรมโครงการหลักสูตรอำนวยการท้องถิ่นระดับกลางรุ่นที่ 12 จำนวน 59 คน</t>
  </si>
  <si>
    <t>1.บุคลากรกรมปกครองท้องถิ่นมีความรู้และความเข้าใจมาตรฐานโครงสร้างพื้นฐานต่างๆที่เกี่ยวข้องกับการอำนวยการการพัฒนาท้องถิ่นที่อยู่ในอำนาจหน้าที่กรมปกครองท้องถิ่น
2.เพื่อให้ผู้เข้ารับอบรมสามารถจัดทำบริการสาธารณะด้านโครงสร้างพื้นฐานได้อย่างถูกต้องตามมาตรฐานสากรและถูกต้องตามกฏหมาย
3.เพื่อให้ผู้เข้ารับการฝึกอบรมมีความรู้ มีวิสัยทัศน์ที่กว้างไกร มีความทันสมัย สามารถใช้เทคโนโลยีสารสนเทศในการจัดการด้านการอำนวยการท้องถิ่นได้อย่างมีประสิทธิภาพ</t>
  </si>
  <si>
    <t>วิทยาเขตนครปฐม</t>
  </si>
  <si>
    <t>เทศบาลตำบลคลองโยง</t>
  </si>
  <si>
    <t>พย.2561 - พย.2565</t>
  </si>
  <si>
    <t>1. ทั้งสองฝ่ายตกลงร่วมมือสนับสนุนการดำเนินการด้านวิชาการ การวิจัย การพัฒนาบุคลากร การบริหารจัดการ การพัฒนารักษาสิ่งแวดล้อมแหล่งทรัพยากรการเรียนรู้ และการให้บริการสุขภาพแก่องค์กร และชุมชน ตามพันธกิจของอุดมศึกษา
2. ร่วมแลกเปลี่ยนเรียนรู้เพื่อพัฒนานวัตกรรมการเรียนรู้ในรูปแบบต่างๆ ให้แก่บุคลากรและชุมชน
3. ร่วมส่งเสริมพัฒนาและการแลกเปลี่ยนเรียนรู้ทางด้านวิชาการแก่บุคลากร นักศึกษา และชุมชนในเครือข่ายตลอดจนดำเนินงานวิจัยทางวิชาการในรูปแบบต่างๆ รวมถึงการจัดกิจกรรมอื่นๆ ที่เกี่ยวข้อง</t>
  </si>
  <si>
    <t>การเนินงานด้านการเพิ่มจำนวนองค์ความรู้ในแหล่งเรียนรู้ ชุมชนเทศบาลตำบลคลองโยง</t>
  </si>
  <si>
    <t>บริษัท จัดหางาน จ๊อบบีเคเค ดอท คอม จำกัด</t>
  </si>
  <si>
    <t>พย.2565 - พ.ย.2570</t>
  </si>
  <si>
    <t>อยู่ระหว่างดำเนินการ</t>
  </si>
  <si>
    <t>ศูนย์การศึกษาจังหวัดสมุทรสงคราม</t>
  </si>
  <si>
    <t>บันทึกข้อตกลงความร่วมมือทางวิชาการระหว่างมหาวิทยาลัยราชภัฏสวนสุนันทา กับ จังหวัดสมุทรสงคราม</t>
  </si>
  <si>
    <t>กำหนดระยะเวลา 3 ปี เริ่มวันที่ 3 ธันวาคม 2561</t>
  </si>
  <si>
    <t>วัตถุประสงค์
1. เพื่อให้เกิดเป็นภาคีเครือข่ายที่เข้มแข็งระหว่างมหาวิทยาลัยกับสำนักงานศึกษาธิการจังหวัด และหน่วยงานทางการศึกษาในพื้นที่จังหวัดสมุดทรสงคราม
2. เพื่อให้เกิดความร่วมมือทางวิชาการในการให้บริการวิชาการด้านสุขภาพแก่บุคลากร นักเรียน นักศึกษาและประชาชนในชุมชน เพื่อส่งเสริมและพัฒนาคุณภาพชีวิต ร่วมกันแก้ไขป้องกันปัญหาด้านสุขภาพให้แก่บุคลากรและประชาชนในพื้นที่จังหวัดสมุทรสงคราม ส่งเสริมสนับสนุนและประชาสัมพันธ์การดำเนินงานตามพันธกิจของศุนย์การศึกษาจังหวัดสมุทรสงคราม มหาวิทยาลัยราชภัฏสวนสุนันทา ในด้านการให้บริการวิชาการและถ่ายทอดความรู้ในระดับชุมชนเพื่อยกมาตรฐานชุมชน สังคม และมีส่วนร่วมในการพัฒนาประเทศนำไปสู๋ "การเป็นศูนย์วิจัยและให้บริการทางวิชาการที่มีความเป็นเลิศทางด้านการดูแลผู้สูงอายุในระดับสากล"
3. เพื่อให้เกิดความร่วมมือระหว่างแหล่งการเรียนรู้ในพื้นที่ และหน่วยงานทางการศึกษา กับศูนย์การศึกษาจังหวัดสมุทรสงคราม มหาวิทยาลัยราชภัฏสวนสุนันทา เป็นกลุ่มตัวอย่างในการค้นหาความรู้ด้านการบริการวิชาการบุคลากรสามารถนำองค์ความรู้มาพัฒนาการให้บริการศูนย์แห่งความเป็นเลิศในการดูแลผู้สูงอายุ
4. เพื่อการร่วมมือกันประชาสัมพันธ์แลกเปลี่ยนข่าวสาร และการจัดกิจกรรมอื่น ๆ ซึ่งทั้งสองฝ่ายได้รับประโยชน์สอดคล้องกับความต้องการ</t>
  </si>
  <si>
    <t>มีการจัดประชุมคณะทำงานหน่วยปฏิบัติการส่วนหน้าของกระทรวงการอุดมศึกษาวิทยาศาสตร์วิจัยและนวัตกรรมในการสนับสนุนการพัฒนาจังหวัดเพื่อขับเคลื่อนไทยไปด้วยกัน “อว.ส่วนหน้า ประจำจังหวัดสมุทรสงคราม ครั้งที่ 1/2564  บุคลากรทางการศึกษา หัวหน้าส่วนราชการ องค์กรปกครองส่วนท้องถิ่น ภาคประชาชนที่เกี่ยวข้องเข้าร่วมประชุมและรับฟังการรายงานผลการก้าวหน้าของการดำเนินการงานของมหาวิทยาลัยทั้ง 7 แห่ง</t>
  </si>
  <si>
    <t>29 ตุลาคม 2564</t>
  </si>
  <si>
    <t>มหาวิทยาลัยสามารถรวบรวมความคิดเห็น  อันเกิดประโยชน์ตามเป้าหมายของกระทรวงการอุดมศึกษา วิทยาศาสตร์ วิจัยและนวัตกรรม ในฐานะ อว.ส่วนหน้า จังหวัดสมุทรสงคราม  ศูนย์การศึกษาจังหวัดสมุทรสงครามได้รับความร่วมมืออย่างดีจากผู้ว่าราชการจังหวัด และหัวหน้าส่วนราชการภายในจังหวัดสมุทรสงคราม ในการเข้าร่วมประชุม และเสนอความคิดเห็นในครั้งนี้   โดยตลอดปีงบประมาณ จะมีการประสานงานและประชุมร่วมกันในวาระต่อไป</t>
  </si>
  <si>
    <t>การได้รับความร่วมมือและมีส่วนร่วมของมหาวิทยาลัยในการพัฒนาพื้นที่จังหวัดสมุทรสงคราม โดยมหาวิทยาลัยได้รับความร่วมมืออย่างดีจากหน่วยงานภาครัฐและเอกชนภายในจังหวัดสมุทรสงคราม  ในการดำเนินโครงการตามที่กระทรวงการอุดมศึกษา วิทยาศาสตร์ วิจัยและนวัตกรรมมอบหมาย ในฐานะ อว.ส่วนหน้า จังหวัดสมุทรสงคราม  สามารถบรรลุเป้าหมายตามโครงการ จัดทำแผนงานโครงการเพื่อพัฒนาจังหวัดสมุทรสงคราม  และมีสัมพันธ์อันดีระหว่างมหาวิทยาลัยกับหน่วยงานภาครัฐในจังหวัดสมุทรสงคราม</t>
  </si>
  <si>
    <t>บันทึกข้อตกลงความร่วมมือทางวิชาการระหว่างมหาวิทยาลัยราชภัฏสวนสุนันทา กับสำนักงานศึกษาธิการจังหวัดสมุทรสงคราม</t>
  </si>
  <si>
    <t>ผู้ว่าราชการจังหวัดสมุทรสงคราม</t>
  </si>
  <si>
    <t>ธ.ค.2561 - ธ.ค.2564</t>
  </si>
  <si>
    <t>วัตถุประสงค์
1. เพื่อให้เกิดเป็นภาคีเครือข่ายที่เข้มแข็งระหว่างมหาวิทยาลัยกับจังหวัดสุมทรสงคราม
2. เพื่อส่งเสริมสนับสนุนการดำเนินงานตามพันธกิจของมหาวิทยาลัย ให้บรรลุเป้าหมายตามที่กำหนด รวมทั้งประโยชน์ด้านอื่น อาทิเช่น การเพิ่มพูนความรู้ ประสบการณ์ของอาจารย์ นักศึกษา อันนำมาสู๋การแลกเปลี่ยนองค์ความรู้ การบูรณาการเพื่อประโยชน์ทางด้านการจัดการเรียนการสอน การวิจัยและบริการวิชาการ เป็นต้น
3. เพื่อการร่วมมือกันประชาสัมพันธ์ แลกเปลี่ยนข่าวสาร และการจัดกิจกรรมอื่น ๆ ซึ่งทั้งสองฝ่ายได้รับประโยชน์สอดคล้องกับความต้องการ</t>
  </si>
  <si>
    <r>
      <rPr>
        <b/>
        <sz val="16"/>
        <color theme="1"/>
        <rFont val="TH SarabunPSK"/>
        <family val="2"/>
      </rPr>
      <t>หน้าที่และความรับผิดชอบของแต่ละฝ่าย</t>
    </r>
    <r>
      <rPr>
        <sz val="16"/>
        <color theme="1"/>
        <rFont val="TH SarabunPSK"/>
        <family val="2"/>
      </rPr>
      <t xml:space="preserve">
1. ผลิตบัณฑิตที่มีคุณภาพระดับแนวหน้า ตรงกับความต้องการของชุมชนและสังคมในยุคเศรษฐกิจ ฐานความรู้และเป็นประชากรโลกอย่างมีความสุข
2. วิจัย บริการวิชการและองค์ความรู้สู่การพัฒนาชุมชน สถานศึกษาและองค์กรทางวิชาชีพ ตลอดจนการพัฒนาภูมิปัญญาไทยสู๋สากล
3. ดำเนินการบริการวิชาการและวิชาชีพอย่างมีคุณภาพและตรงกับความต้องการของชุมชน สถานศึกษาและองค์กรวิชาชีพ
</t>
    </r>
    <r>
      <rPr>
        <b/>
        <sz val="16"/>
        <color theme="1"/>
        <rFont val="TH SarabunPSK"/>
        <family val="2"/>
      </rPr>
      <t xml:space="preserve">หน้าที่ของจังหวัดสมุทรสงคราม
</t>
    </r>
    <r>
      <rPr>
        <sz val="16"/>
        <color theme="1"/>
        <rFont val="TH SarabunPSK"/>
        <family val="2"/>
      </rPr>
      <t>1. สนับสนุนและแลกเปลี่ยนความรู้ทางวิชาการและวิชาชีพด้านผลิตบัณฑิต วิจัย บริการวิชาการ ทำนุบำรุงศิลปวัฒนธรรม รวมทั้งด้านบุคลากรในสังกัดเข้าร่วมกิจกรรมโครงการที่จัดขึ้น
2. ส่งเสริม สนับสนุน และประชาสัมพันธ์ให้บุคลากรภายในส่วนราชการจังหวัดสมุทรสงคราม เข้าร่วมโครงการอบรมบริการวิชาการที่ทางมหาวิทยาลัยราชภัฏสวนสุนันทา ศูนย์การศึกษาจังหวัดสมุทรสงครามจัดขึ้น
3. ส่งเสริมและสนับสนุนความร่วมมือตามโครงการงบประมาณบูรณาการจังหวัดสมุทรสงคราม ระหว่างหน่วยงานในบังคับบัญชาของจังหวัดสมุทรสงคราม ร่วมกับมหาวิทยาลัยราชภัฏสวนสุนันทา</t>
    </r>
  </si>
  <si>
    <t>17 ธันวาคม 2562 - 17 ธันวาคม 2565</t>
  </si>
  <si>
    <t xml:space="preserve">เข้าร่วมประชุมเพื่อรับฟัง และแสดงความคิดเห็นในส่วนที่เกี่ยวข้องด้านการศึกษาในจังหวัดสมุทรสงคราม </t>
  </si>
  <si>
    <t>ความร่วมมือด้านการส่งเสริมการศึกษา  และมีส่วนร่วมในการวางแผนทิศทางการศึกษาในจังหวัดสมุทรสงคราม  ทั้งนี้ ได้ประชาสัมพันธ์หลักสูตรการศึกษาที่จัดขึ้นภายในศูนย์การศึกษาจังหวัดสมุทรสงคราม  มหาวิทยาลัยราชภัฏสวนสุนันทา</t>
  </si>
  <si>
    <t>ศูนย์การศึกษาจังหวัดระนอง</t>
  </si>
  <si>
    <t>บันทึกข้อตกลงความร่วมมือทางวิชาการระหว่างมหาวิทยาลัยราชภัฏสวนสุนันทากับสำนักงานส่งเสริมการปกครองท้องถิ่นจังหวัดระนอง สำนักงานพัฒนาชุมชนจังหวัดระนอง สำนักงานสาธารณสุขจังหวัดระนอง สำนักงานเกษตรและสหกรณ์จังหวัดระนอง สำนักงานเกษตรจังหวัดระนอง สำนักงานเจ้าท่าภูมิภาคสาขาระนอง สำนักงานการท่องเที่ยวและกีฬาจังหวัดระนอง หอการค้าจังหวัดระนอง สภาวัฒนธรรมจังหวัดระนอง</t>
  </si>
  <si>
    <t>สำนักงานส่งเสริมการปกครองท้องถิ่นจังหวัดระนอง
สำนักงานพัฒนาชุมชนจังหวัดระนอง
สำนักงานสาธารณสุขจังหวัดระนอง
สำนักงานเกษตรและสหกรณ์จังหวัดระนอง
สำนักงานเกษตรจังหวัดระนอง
สำนักงานเจ้าท่าภูมิภาคสาขาระนอง
สำนักงานการท่องเที่ยวและกีฬาจังหวัดระนอง
หอการค้าจังหวัดระนอง
สภาวัฒนธรรมจังหวัดระนอง</t>
  </si>
  <si>
    <t>กำหนดระยะ 3 ปี เริ่มวันที่ 3 ธันวาคม 2562</t>
  </si>
  <si>
    <t xml:space="preserve"> หน้าที่ของมหาวิทยาลัย</t>
  </si>
  <si>
    <t xml:space="preserve">   ๑) ผลิตบัณฑิตที่มีคุณภาพระดับแนวหน้า ตรงกับความต้องการของชุมชนและสังคมในยุคเศรษฐกิจ ฐานความรู้และเป็นประชากรโลกอย่างมีความสุข</t>
  </si>
  <si>
    <t xml:space="preserve">   ๒) วิจัย บริการวิชาการและองค์ความรู้สู่การพัฒนาชุมชน สถานศึกษาและองค์กรทางวิชาชีพ ตลอดจนการพัฒนาภูมิปัญญาไทยสู่สากล</t>
  </si>
  <si>
    <t xml:space="preserve">   ๓) ดำเนินการบริการวิชาการและวิชาชีพอย่างมีคุณภาพและตรงกับความต้องการของชุมชน สถานศึกษาและองค์กรวิชาชีพ</t>
  </si>
  <si>
    <t xml:space="preserve"> หน้าที่ของจังหวัดสมุทรสงคราม</t>
  </si>
  <si>
    <t xml:space="preserve">   ๑) สนับสนุนและแลกเปลี่ยนความรู้ทางวิชาการและวิชาชีพด้านผลิตบัณฑิต วิจัย บริการวิชาการ ทำนุบำรุงศิลปวัฒนธรรม รวมทั้งด้านบุคลากรในสังกัดเข้าร่วมกิจกรรมโครงการที่จัดขึ้น</t>
  </si>
  <si>
    <t xml:space="preserve">   ๒) ส่งเสริม สนับสนุน และประชาสัมพันธ์ให้บุคลากรภายในส่วนราชการจังหวัดสมุทรสงคราม เข้าร่วมโครงการอบรมบริการวิชาการที่ทางมหาวิทยาลัยราชภัฏสวนสุนันทา ศูนย์การศึกษาจังหวัดสมุทรสงครามจัดขึ้น</t>
  </si>
  <si>
    <t>บันทึกข้อตกลงความร่วมมือทางวิชาการระหว่างมหาวิทยาลัยราชภัฏสวนสุนันทากับสำนักงานอุตสาหกรรมจังหวัดระนองและสำนักงานพาณิชย์จังหวัดระนอง</t>
  </si>
  <si>
    <t>สำนักงานอุตสาหกรรมจังหวัดระนอง
สำนักงานพาณิชย์จังหวัดระนอง</t>
  </si>
  <si>
    <t>กำหนดระยะเวลา 3 ปี เริ่มวันที่ 25 กุมภาพันธ์ 2563</t>
  </si>
  <si>
    <t xml:space="preserve">   ๓) ส่งเสริมและสนับสนุนความร่วมมือตามโครงการงบประมาณบูรณาการจังหวัดสมุทรสงคราม ระหว่างหน่วยงานในบังคับบัญชาของจังหวัดสมุทรสงคราม ร่วมกับมหาวิทยาลัยราชภัฏสวนสุนันทา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</si>
</sst>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7" formatCode="&quot;≥&quot;\ 0.00"/>
    <numFmt numFmtId="188" formatCode="0.0000"/>
  </numFmts>
  <fonts count="24" x14ac:knownFonts="1">
    <font>
      <sz val="11"/>
      <color theme="1"/>
      <name val="Tahoma"/>
      <family val="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b/>
      <sz val="16"/>
      <name val="TH SarabunPSK"/>
      <family val="2"/>
    </font>
    <font>
      <sz val="15"/>
      <name val="TH SarabunPSK"/>
      <family val="2"/>
    </font>
    <font>
      <sz val="16"/>
      <color theme="1"/>
      <name val="Wingdings"/>
      <charset val="2"/>
    </font>
    <font>
      <b/>
      <sz val="15"/>
      <color theme="1"/>
      <name val="TH SarabunPSK"/>
      <family val="2"/>
    </font>
    <font>
      <sz val="15"/>
      <color theme="1"/>
      <name val="TH SarabunPSK"/>
      <family val="2"/>
    </font>
    <font>
      <sz val="16"/>
      <name val="TH SarabunPSK"/>
      <family val="2"/>
    </font>
    <font>
      <b/>
      <sz val="18"/>
      <color theme="1"/>
      <name val="TH SarabunPSK"/>
      <family val="2"/>
    </font>
    <font>
      <b/>
      <sz val="18"/>
      <name val="TH SarabunPSK"/>
      <family val="2"/>
    </font>
    <font>
      <b/>
      <sz val="18"/>
      <color theme="1"/>
      <name val="Wingdings"/>
      <charset val="2"/>
    </font>
    <font>
      <b/>
      <sz val="16"/>
      <color theme="0"/>
      <name val="TH SarabunPSK"/>
      <family val="2"/>
    </font>
    <font>
      <sz val="11"/>
      <color theme="1"/>
      <name val="TH SarabunPSK"/>
      <family val="2"/>
    </font>
    <font>
      <b/>
      <sz val="18"/>
      <color theme="0"/>
      <name val="TH SarabunPSK"/>
      <family val="2"/>
    </font>
    <font>
      <b/>
      <sz val="18"/>
      <color rgb="FFFF0000"/>
      <name val="TH SarabunPSK"/>
      <family val="2"/>
    </font>
    <font>
      <sz val="11"/>
      <color theme="1"/>
      <name val="Tahoma"/>
      <family val="2"/>
      <scheme val="minor"/>
    </font>
    <font>
      <sz val="15"/>
      <color theme="1"/>
      <name val="TH Niramit AS"/>
    </font>
    <font>
      <sz val="16"/>
      <color rgb="FFFF0000"/>
      <name val="TH SarabunPSK"/>
      <family val="2"/>
    </font>
  </fonts>
  <fills count="16">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0" tint="-0.14999847407452621"/>
        <bgColor indexed="64"/>
      </patternFill>
    </fill>
    <fill>
      <patternFill patternType="solid">
        <fgColor theme="0" tint="-0.14999847407452621"/>
        <bgColor theme="0"/>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00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21" fillId="0" borderId="0"/>
    <xf numFmtId="0" fontId="21" fillId="0" borderId="0"/>
  </cellStyleXfs>
  <cellXfs count="187">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horizontal="left" vertical="top"/>
      <protection locked="0"/>
    </xf>
    <xf numFmtId="0" fontId="1" fillId="2" borderId="3" xfId="0" applyFont="1" applyFill="1" applyBorder="1" applyAlignment="1" applyProtection="1">
      <alignment horizontal="center" vertical="top"/>
      <protection locked="0"/>
    </xf>
    <xf numFmtId="0" fontId="3" fillId="0" borderId="0" xfId="0" applyFont="1" applyFill="1" applyBorder="1"/>
    <xf numFmtId="0" fontId="4" fillId="4" borderId="0" xfId="0" applyFont="1" applyFill="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5" fillId="3" borderId="5"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1" fillId="5" borderId="6" xfId="0" applyFont="1" applyFill="1" applyBorder="1" applyAlignment="1" applyProtection="1">
      <alignment horizontal="center" vertical="top"/>
      <protection locked="0"/>
    </xf>
    <xf numFmtId="0" fontId="6" fillId="0" borderId="0" xfId="0" applyFont="1" applyFill="1" applyBorder="1"/>
    <xf numFmtId="0" fontId="4" fillId="4" borderId="7" xfId="0" applyFont="1" applyFill="1" applyBorder="1" applyAlignment="1" applyProtection="1">
      <alignment horizontal="left" vertical="top"/>
      <protection locked="0"/>
    </xf>
    <xf numFmtId="0" fontId="4" fillId="4" borderId="5" xfId="0" applyFont="1" applyFill="1" applyBorder="1" applyAlignment="1" applyProtection="1">
      <alignment horizontal="left" vertical="top"/>
      <protection locked="0"/>
    </xf>
    <xf numFmtId="0" fontId="7" fillId="3" borderId="8" xfId="0" applyFont="1" applyFill="1" applyBorder="1" applyAlignment="1" applyProtection="1">
      <alignment horizontal="center" vertical="top"/>
      <protection locked="0"/>
    </xf>
    <xf numFmtId="0" fontId="4" fillId="6" borderId="0" xfId="0" applyFont="1" applyFill="1" applyBorder="1" applyAlignment="1">
      <alignment horizontal="left" vertical="top"/>
    </xf>
    <xf numFmtId="0" fontId="7" fillId="3" borderId="8"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protection locked="0"/>
    </xf>
    <xf numFmtId="0" fontId="8" fillId="7" borderId="9" xfId="0" applyFont="1" applyFill="1" applyBorder="1" applyAlignment="1">
      <alignment horizontal="center" vertical="center" wrapText="1"/>
    </xf>
    <xf numFmtId="0" fontId="7" fillId="4" borderId="8" xfId="0" applyFont="1" applyFill="1" applyBorder="1" applyAlignment="1" applyProtection="1">
      <alignment horizontal="center" vertical="center"/>
      <protection locked="0"/>
    </xf>
    <xf numFmtId="0" fontId="4" fillId="4" borderId="8" xfId="0" applyFont="1" applyFill="1" applyBorder="1" applyAlignment="1" applyProtection="1">
      <alignment horizontal="left" vertical="top" wrapText="1"/>
      <protection locked="0"/>
    </xf>
    <xf numFmtId="187" fontId="9" fillId="4" borderId="8" xfId="0" applyNumberFormat="1" applyFont="1" applyFill="1" applyBorder="1" applyAlignment="1" applyProtection="1">
      <alignment horizontal="center" vertical="top" wrapText="1"/>
      <protection locked="0"/>
    </xf>
    <xf numFmtId="0" fontId="4" fillId="4" borderId="8" xfId="0" applyFont="1" applyFill="1" applyBorder="1" applyAlignment="1" applyProtection="1">
      <alignment horizontal="center" vertical="top" wrapText="1"/>
      <protection locked="0"/>
    </xf>
    <xf numFmtId="2" fontId="4" fillId="4" borderId="8" xfId="0" applyNumberFormat="1" applyFont="1" applyFill="1" applyBorder="1" applyAlignment="1" applyProtection="1">
      <alignment horizontal="center" vertical="top" wrapText="1"/>
      <protection hidden="1"/>
    </xf>
    <xf numFmtId="188" fontId="4" fillId="4" borderId="8" xfId="0" applyNumberFormat="1" applyFont="1" applyFill="1" applyBorder="1" applyAlignment="1" applyProtection="1">
      <alignment horizontal="center" vertical="top" wrapText="1"/>
      <protection hidden="1"/>
    </xf>
    <xf numFmtId="0" fontId="10" fillId="4" borderId="8" xfId="0" applyFont="1" applyFill="1" applyBorder="1" applyAlignment="1" applyProtection="1">
      <alignment horizontal="center" vertical="top" wrapText="1"/>
      <protection hidden="1"/>
    </xf>
    <xf numFmtId="2" fontId="8" fillId="0" borderId="10" xfId="0" applyNumberFormat="1" applyFont="1" applyFill="1" applyBorder="1" applyAlignment="1">
      <alignment horizontal="center" vertical="center" wrapText="1"/>
    </xf>
    <xf numFmtId="0" fontId="8" fillId="0" borderId="10" xfId="0" applyFont="1" applyFill="1" applyBorder="1" applyAlignment="1">
      <alignment vertical="center" wrapText="1"/>
    </xf>
    <xf numFmtId="0" fontId="10" fillId="4" borderId="0" xfId="0" applyFont="1" applyFill="1" applyAlignment="1" applyProtection="1">
      <alignment horizontal="left" vertical="top"/>
      <protection locked="0"/>
    </xf>
    <xf numFmtId="2" fontId="4" fillId="4" borderId="0" xfId="0" applyNumberFormat="1" applyFont="1" applyFill="1" applyAlignment="1" applyProtection="1">
      <alignment horizontal="left" vertical="top"/>
      <protection locked="0"/>
    </xf>
    <xf numFmtId="2" fontId="4" fillId="6" borderId="8" xfId="0" applyNumberFormat="1" applyFont="1" applyFill="1" applyBorder="1" applyAlignment="1">
      <alignment horizontal="center" vertical="top" wrapText="1"/>
    </xf>
    <xf numFmtId="0" fontId="4" fillId="6" borderId="8" xfId="0" applyFont="1" applyFill="1" applyBorder="1" applyAlignment="1">
      <alignment horizontal="center" vertical="top" wrapText="1"/>
    </xf>
    <xf numFmtId="0" fontId="11" fillId="8" borderId="8" xfId="0" applyFont="1" applyFill="1" applyBorder="1" applyAlignment="1" applyProtection="1">
      <alignment horizontal="center" vertical="center" wrapText="1"/>
      <protection locked="0"/>
    </xf>
    <xf numFmtId="0" fontId="7" fillId="4" borderId="0" xfId="0" applyFont="1" applyFill="1" applyAlignment="1">
      <alignment horizontal="left" vertical="top"/>
    </xf>
    <xf numFmtId="2" fontId="12" fillId="0" borderId="8" xfId="0" applyNumberFormat="1" applyFont="1" applyBorder="1" applyAlignment="1" applyProtection="1">
      <alignment horizontal="center" vertical="center" wrapText="1"/>
      <protection locked="0"/>
    </xf>
    <xf numFmtId="0" fontId="4" fillId="0" borderId="8" xfId="0" applyFont="1" applyBorder="1" applyAlignment="1" applyProtection="1">
      <alignment horizontal="left" vertical="top" wrapText="1"/>
      <protection locked="0"/>
    </xf>
    <xf numFmtId="0" fontId="4" fillId="0" borderId="8" xfId="0" applyFont="1" applyBorder="1" applyAlignment="1" applyProtection="1">
      <alignment vertical="top" wrapText="1"/>
      <protection locked="0"/>
    </xf>
    <xf numFmtId="0" fontId="4" fillId="4" borderId="8" xfId="0" applyFont="1" applyFill="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0" fontId="13" fillId="4" borderId="11" xfId="0" applyFont="1" applyFill="1" applyBorder="1" applyAlignment="1" applyProtection="1">
      <alignment horizontal="left" vertical="top" wrapText="1"/>
      <protection locked="0"/>
    </xf>
    <xf numFmtId="0" fontId="13" fillId="4" borderId="12" xfId="0" applyFont="1" applyFill="1" applyBorder="1" applyAlignment="1" applyProtection="1">
      <alignment horizontal="left" vertical="top" wrapText="1"/>
      <protection locked="0"/>
    </xf>
    <xf numFmtId="0" fontId="4" fillId="4" borderId="11" xfId="0" applyFont="1" applyFill="1" applyBorder="1" applyAlignment="1" applyProtection="1">
      <alignment horizontal="left" vertical="top" wrapText="1"/>
      <protection locked="0"/>
    </xf>
    <xf numFmtId="0" fontId="4" fillId="4" borderId="12" xfId="0" applyFont="1" applyFill="1" applyBorder="1" applyAlignment="1" applyProtection="1">
      <alignment horizontal="left" vertical="top" wrapText="1"/>
      <protection locked="0"/>
    </xf>
    <xf numFmtId="0" fontId="4" fillId="4" borderId="11" xfId="0" applyFont="1" applyFill="1" applyBorder="1" applyAlignment="1" applyProtection="1">
      <alignment vertical="top" wrapText="1"/>
      <protection locked="0"/>
    </xf>
    <xf numFmtId="2" fontId="14" fillId="0" borderId="8" xfId="0" applyNumberFormat="1" applyFont="1" applyFill="1" applyBorder="1" applyAlignment="1">
      <alignment horizontal="center" vertical="top" wrapText="1"/>
    </xf>
    <xf numFmtId="0" fontId="14" fillId="0" borderId="8" xfId="0" applyFont="1" applyFill="1" applyBorder="1" applyAlignment="1">
      <alignment horizontal="center" vertical="top" wrapText="1"/>
    </xf>
    <xf numFmtId="0" fontId="4" fillId="0" borderId="11" xfId="0" applyFont="1" applyFill="1" applyBorder="1" applyAlignment="1" applyProtection="1">
      <alignment vertical="top" wrapText="1"/>
      <protection locked="0"/>
    </xf>
    <xf numFmtId="0" fontId="4" fillId="0" borderId="12" xfId="0" applyFont="1" applyFill="1" applyBorder="1" applyAlignment="1" applyProtection="1">
      <alignment vertical="top" wrapText="1"/>
      <protection locked="0"/>
    </xf>
    <xf numFmtId="0" fontId="7" fillId="9" borderId="8" xfId="0" applyFont="1" applyFill="1" applyBorder="1" applyAlignment="1" applyProtection="1">
      <alignment horizontal="center" vertical="center"/>
      <protection locked="0"/>
    </xf>
    <xf numFmtId="0" fontId="4" fillId="9" borderId="11" xfId="0" applyFont="1" applyFill="1" applyBorder="1" applyAlignment="1" applyProtection="1">
      <alignment vertical="top" wrapText="1"/>
      <protection locked="0"/>
    </xf>
    <xf numFmtId="0" fontId="4" fillId="9" borderId="12" xfId="0" applyFont="1" applyFill="1" applyBorder="1" applyAlignment="1" applyProtection="1">
      <alignment vertical="top" wrapText="1"/>
      <protection locked="0"/>
    </xf>
    <xf numFmtId="187" fontId="9" fillId="9" borderId="8" xfId="0" applyNumberFormat="1" applyFont="1" applyFill="1" applyBorder="1" applyAlignment="1" applyProtection="1">
      <alignment horizontal="center" vertical="top" wrapText="1"/>
      <protection locked="0"/>
    </xf>
    <xf numFmtId="0" fontId="4" fillId="9" borderId="8" xfId="0" applyFont="1" applyFill="1" applyBorder="1" applyAlignment="1" applyProtection="1">
      <alignment horizontal="center" vertical="top" wrapText="1"/>
      <protection locked="0"/>
    </xf>
    <xf numFmtId="2" fontId="4" fillId="9" borderId="8" xfId="0" applyNumberFormat="1" applyFont="1" applyFill="1" applyBorder="1" applyAlignment="1" applyProtection="1">
      <alignment horizontal="center" vertical="top" wrapText="1"/>
      <protection hidden="1"/>
    </xf>
    <xf numFmtId="188" fontId="4" fillId="9" borderId="8" xfId="0" applyNumberFormat="1" applyFont="1" applyFill="1" applyBorder="1" applyAlignment="1" applyProtection="1">
      <alignment horizontal="center" vertical="top" wrapText="1"/>
      <protection hidden="1"/>
    </xf>
    <xf numFmtId="0" fontId="10" fillId="9" borderId="8" xfId="0" applyFont="1" applyFill="1" applyBorder="1" applyAlignment="1" applyProtection="1">
      <alignment horizontal="center" vertical="top" wrapText="1"/>
      <protection hidden="1"/>
    </xf>
    <xf numFmtId="2" fontId="4" fillId="10" borderId="8" xfId="0" applyNumberFormat="1" applyFont="1" applyFill="1" applyBorder="1" applyAlignment="1">
      <alignment horizontal="center" vertical="top" wrapText="1"/>
    </xf>
    <xf numFmtId="0" fontId="4" fillId="10" borderId="8" xfId="0" applyFont="1" applyFill="1" applyBorder="1" applyAlignment="1">
      <alignment horizontal="center" vertical="top" wrapText="1"/>
    </xf>
    <xf numFmtId="0" fontId="4" fillId="9" borderId="0" xfId="0" applyFont="1" applyFill="1" applyAlignment="1" applyProtection="1">
      <alignment horizontal="left" vertical="top"/>
      <protection locked="0"/>
    </xf>
    <xf numFmtId="0" fontId="4" fillId="0" borderId="8" xfId="0" applyFont="1" applyFill="1" applyBorder="1" applyAlignment="1">
      <alignment horizontal="center" vertical="top" wrapText="1"/>
    </xf>
    <xf numFmtId="0" fontId="15" fillId="3" borderId="11" xfId="0" applyFont="1" applyFill="1" applyBorder="1" applyAlignment="1" applyProtection="1">
      <alignment horizontal="center" vertical="top" wrapText="1"/>
      <protection locked="0"/>
    </xf>
    <xf numFmtId="0" fontId="15" fillId="3" borderId="7" xfId="0" applyFont="1" applyFill="1" applyBorder="1" applyAlignment="1" applyProtection="1">
      <alignment horizontal="center" vertical="top" wrapText="1"/>
      <protection locked="0"/>
    </xf>
    <xf numFmtId="0" fontId="15" fillId="3" borderId="12" xfId="0" applyFont="1" applyFill="1" applyBorder="1" applyAlignment="1" applyProtection="1">
      <alignment horizontal="center" vertical="top" wrapText="1"/>
      <protection locked="0"/>
    </xf>
    <xf numFmtId="187" fontId="15" fillId="3" borderId="8" xfId="0" applyNumberFormat="1" applyFont="1" applyFill="1" applyBorder="1" applyAlignment="1" applyProtection="1">
      <alignment horizontal="center" vertical="top" wrapText="1"/>
      <protection locked="0"/>
    </xf>
    <xf numFmtId="0" fontId="14" fillId="3" borderId="8" xfId="0" applyFont="1" applyFill="1" applyBorder="1" applyAlignment="1" applyProtection="1">
      <alignment horizontal="center" vertical="top" wrapText="1"/>
      <protection locked="0"/>
    </xf>
    <xf numFmtId="2" fontId="14" fillId="3" borderId="8" xfId="0" applyNumberFormat="1" applyFont="1" applyFill="1" applyBorder="1" applyAlignment="1" applyProtection="1">
      <alignment horizontal="center" vertical="top" wrapText="1"/>
      <protection hidden="1"/>
    </xf>
    <xf numFmtId="188" fontId="14" fillId="3" borderId="8" xfId="0" applyNumberFormat="1" applyFont="1" applyFill="1" applyBorder="1" applyAlignment="1" applyProtection="1">
      <alignment horizontal="center" vertical="top" wrapText="1"/>
      <protection hidden="1"/>
    </xf>
    <xf numFmtId="0" fontId="16" fillId="3" borderId="8" xfId="0" applyFont="1" applyFill="1" applyBorder="1" applyAlignment="1" applyProtection="1">
      <alignment horizontal="center" vertical="top" wrapText="1"/>
      <protection hidden="1"/>
    </xf>
    <xf numFmtId="0" fontId="4" fillId="11" borderId="8" xfId="0" applyFont="1" applyFill="1" applyBorder="1" applyAlignment="1">
      <alignment horizontal="center" vertical="top" wrapText="1"/>
    </xf>
    <xf numFmtId="0" fontId="17" fillId="12" borderId="8" xfId="0" applyFont="1" applyFill="1" applyBorder="1" applyAlignment="1" applyProtection="1">
      <alignment horizontal="center" vertical="center" wrapText="1"/>
      <protection locked="0"/>
    </xf>
    <xf numFmtId="0" fontId="7" fillId="13" borderId="8" xfId="0" applyFont="1" applyFill="1" applyBorder="1" applyAlignment="1" applyProtection="1">
      <alignment vertical="top" wrapText="1"/>
      <protection locked="0"/>
    </xf>
    <xf numFmtId="0" fontId="17" fillId="12" borderId="8" xfId="0" applyFont="1" applyFill="1" applyBorder="1" applyAlignment="1" applyProtection="1">
      <alignment horizontal="center" vertical="center"/>
      <protection locked="0"/>
    </xf>
    <xf numFmtId="0" fontId="17" fillId="12" borderId="8" xfId="0" applyFont="1" applyFill="1" applyBorder="1" applyAlignment="1" applyProtection="1">
      <alignment horizontal="center" vertical="center" wrapText="1"/>
      <protection locked="0"/>
    </xf>
    <xf numFmtId="0" fontId="15" fillId="14" borderId="8" xfId="0" applyFont="1" applyFill="1" applyBorder="1" applyAlignment="1">
      <alignment horizontal="center" vertical="center" wrapText="1"/>
    </xf>
    <xf numFmtId="0" fontId="15" fillId="14" borderId="8" xfId="0" applyFont="1" applyFill="1" applyBorder="1" applyAlignment="1">
      <alignment horizontal="center" vertical="center"/>
    </xf>
    <xf numFmtId="0" fontId="14" fillId="4" borderId="8" xfId="0" applyFont="1" applyFill="1" applyBorder="1" applyAlignment="1" applyProtection="1">
      <alignment horizontal="center" vertical="top" wrapText="1"/>
      <protection locked="0"/>
    </xf>
    <xf numFmtId="188" fontId="14" fillId="4" borderId="8" xfId="0" applyNumberFormat="1" applyFont="1" applyFill="1" applyBorder="1" applyAlignment="1" applyProtection="1">
      <alignment horizontal="center" vertical="top" wrapText="1"/>
      <protection locked="0"/>
    </xf>
    <xf numFmtId="0" fontId="16" fillId="4" borderId="8" xfId="0" applyFont="1" applyFill="1" applyBorder="1" applyAlignment="1" applyProtection="1">
      <alignment horizontal="center" vertical="top" wrapText="1"/>
      <protection locked="0"/>
    </xf>
    <xf numFmtId="0" fontId="3" fillId="4" borderId="8" xfId="0" applyFont="1" applyFill="1" applyBorder="1" applyAlignment="1"/>
    <xf numFmtId="0" fontId="4" fillId="0" borderId="0" xfId="0" applyFont="1" applyAlignment="1">
      <alignment horizontal="left" vertical="top"/>
    </xf>
    <xf numFmtId="0" fontId="4" fillId="0" borderId="0" xfId="0" applyFont="1" applyAlignment="1" applyProtection="1">
      <alignment horizontal="left" vertical="top"/>
      <protection locked="0"/>
    </xf>
    <xf numFmtId="0" fontId="18" fillId="0" borderId="0" xfId="0" applyFont="1" applyAlignment="1"/>
    <xf numFmtId="0" fontId="19"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vertical="center"/>
      <protection locked="0"/>
    </xf>
    <xf numFmtId="0" fontId="5" fillId="3" borderId="2"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2" fillId="4" borderId="2" xfId="0" applyFont="1" applyFill="1" applyBorder="1" applyAlignment="1" applyProtection="1">
      <alignment vertical="top"/>
      <protection locked="0"/>
    </xf>
    <xf numFmtId="0" fontId="4" fillId="4" borderId="0" xfId="0" applyFont="1" applyFill="1" applyAlignment="1">
      <alignment horizontal="left" vertical="top"/>
    </xf>
    <xf numFmtId="0" fontId="19" fillId="4" borderId="13" xfId="0" applyFont="1" applyFill="1" applyBorder="1" applyAlignment="1" applyProtection="1">
      <alignment horizontal="center" vertical="top"/>
      <protection locked="0"/>
    </xf>
    <xf numFmtId="0" fontId="1" fillId="5" borderId="13" xfId="0" applyFont="1" applyFill="1" applyBorder="1" applyAlignment="1" applyProtection="1">
      <alignment horizontal="center" vertical="top"/>
      <protection locked="0"/>
    </xf>
    <xf numFmtId="0" fontId="2" fillId="3" borderId="0" xfId="0" applyFont="1" applyFill="1" applyAlignment="1" applyProtection="1">
      <alignment vertical="center"/>
      <protection locked="0"/>
    </xf>
    <xf numFmtId="0" fontId="5" fillId="3" borderId="0" xfId="0" applyFont="1" applyFill="1" applyAlignment="1" applyProtection="1">
      <alignment horizontal="left" vertical="center"/>
      <protection locked="0"/>
    </xf>
    <xf numFmtId="0" fontId="2" fillId="3" borderId="0" xfId="0" applyFont="1" applyFill="1" applyAlignment="1" applyProtection="1">
      <alignment horizontal="left" vertical="center"/>
      <protection locked="0"/>
    </xf>
    <xf numFmtId="0" fontId="2" fillId="3" borderId="0" xfId="0" applyFont="1" applyFill="1" applyAlignment="1" applyProtection="1">
      <alignment horizontal="center" vertical="center"/>
      <protection locked="0"/>
    </xf>
    <xf numFmtId="0" fontId="1" fillId="5" borderId="14" xfId="0" applyFont="1" applyFill="1" applyBorder="1" applyAlignment="1" applyProtection="1">
      <alignment horizontal="center" vertical="top"/>
      <protection locked="0"/>
    </xf>
    <xf numFmtId="0" fontId="2" fillId="4" borderId="0" xfId="0" applyFont="1" applyFill="1" applyAlignment="1" applyProtection="1">
      <alignment vertical="top"/>
      <protection locked="0"/>
    </xf>
    <xf numFmtId="0" fontId="5" fillId="3" borderId="0" xfId="0" applyFont="1" applyFill="1" applyAlignment="1" applyProtection="1">
      <alignment vertical="center"/>
      <protection locked="0"/>
    </xf>
    <xf numFmtId="0" fontId="2" fillId="3" borderId="0" xfId="0" applyFont="1" applyFill="1" applyAlignment="1" applyProtection="1">
      <alignment horizontal="center" vertical="center"/>
      <protection locked="0"/>
    </xf>
    <xf numFmtId="0" fontId="2" fillId="3" borderId="5" xfId="0" applyFont="1" applyFill="1" applyBorder="1" applyAlignment="1" applyProtection="1">
      <alignment vertical="center"/>
      <protection locked="0"/>
    </xf>
    <xf numFmtId="0" fontId="5" fillId="3" borderId="5" xfId="0" applyFont="1" applyFill="1" applyBorder="1" applyAlignment="1" applyProtection="1">
      <alignment vertical="center"/>
      <protection locked="0"/>
    </xf>
    <xf numFmtId="0" fontId="2" fillId="3" borderId="5" xfId="0" applyFont="1" applyFill="1" applyBorder="1" applyAlignment="1" applyProtection="1">
      <alignment horizontal="center" vertical="center"/>
      <protection locked="0"/>
    </xf>
    <xf numFmtId="0" fontId="17" fillId="4" borderId="0" xfId="0" applyFont="1" applyFill="1" applyAlignment="1">
      <alignment horizontal="center" vertical="center"/>
    </xf>
    <xf numFmtId="0" fontId="20" fillId="14" borderId="4" xfId="0" applyFont="1" applyFill="1" applyBorder="1" applyAlignment="1">
      <alignment horizontal="center" vertical="top"/>
    </xf>
    <xf numFmtId="0" fontId="20" fillId="14" borderId="5" xfId="0" applyFont="1" applyFill="1" applyBorder="1" applyAlignment="1">
      <alignment horizontal="center" vertical="top"/>
    </xf>
    <xf numFmtId="0" fontId="20" fillId="14" borderId="6" xfId="0" applyFont="1" applyFill="1" applyBorder="1" applyAlignment="1">
      <alignment horizontal="center" vertical="top"/>
    </xf>
    <xf numFmtId="0" fontId="14" fillId="3" borderId="9" xfId="0" applyFont="1" applyFill="1" applyBorder="1" applyAlignment="1">
      <alignment horizontal="center" vertical="center"/>
    </xf>
    <xf numFmtId="0" fontId="14" fillId="3" borderId="9" xfId="0" applyFont="1" applyFill="1" applyBorder="1" applyAlignment="1">
      <alignment horizontal="center" vertical="center" wrapText="1"/>
    </xf>
    <xf numFmtId="0" fontId="14" fillId="3" borderId="11"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12" xfId="0" applyFont="1" applyFill="1" applyBorder="1" applyAlignment="1">
      <alignment horizontal="center" vertical="center"/>
    </xf>
    <xf numFmtId="0" fontId="15" fillId="3" borderId="9" xfId="0" applyFont="1" applyFill="1" applyBorder="1" applyAlignment="1">
      <alignment horizontal="center" vertical="center" wrapText="1"/>
    </xf>
    <xf numFmtId="0" fontId="4" fillId="4" borderId="0" xfId="0" applyFont="1" applyFill="1" applyAlignment="1">
      <alignment horizontal="center" vertical="top"/>
    </xf>
    <xf numFmtId="0" fontId="14" fillId="3" borderId="10" xfId="0" applyFont="1" applyFill="1" applyBorder="1" applyAlignment="1">
      <alignment horizontal="center" vertical="center"/>
    </xf>
    <xf numFmtId="0" fontId="14" fillId="3" borderId="10" xfId="0" applyFont="1" applyFill="1" applyBorder="1" applyAlignment="1">
      <alignment horizontal="center" vertical="center" wrapText="1"/>
    </xf>
    <xf numFmtId="0" fontId="14" fillId="3" borderId="8" xfId="0" applyFont="1" applyFill="1" applyBorder="1" applyAlignment="1">
      <alignment horizontal="center" textRotation="90"/>
    </xf>
    <xf numFmtId="0" fontId="15" fillId="3" borderId="10" xfId="0" applyFont="1" applyFill="1" applyBorder="1" applyAlignment="1">
      <alignment horizontal="center" vertical="center" wrapText="1"/>
    </xf>
    <xf numFmtId="0" fontId="4" fillId="0" borderId="8" xfId="0" applyFont="1" applyBorder="1" applyAlignment="1">
      <alignment horizontal="center" vertical="top"/>
    </xf>
    <xf numFmtId="0" fontId="4" fillId="0" borderId="8" xfId="0" applyFont="1" applyBorder="1" applyAlignment="1">
      <alignment horizontal="left" vertical="top" wrapText="1"/>
    </xf>
    <xf numFmtId="0" fontId="4" fillId="0" borderId="8" xfId="0" applyFont="1" applyBorder="1" applyAlignment="1">
      <alignment horizontal="left" vertical="top"/>
    </xf>
    <xf numFmtId="0" fontId="13" fillId="0" borderId="8" xfId="1" applyFont="1" applyBorder="1" applyAlignment="1">
      <alignment horizontal="left" vertical="top"/>
    </xf>
    <xf numFmtId="0" fontId="4" fillId="0" borderId="8" xfId="2" applyFont="1" applyBorder="1" applyAlignment="1">
      <alignment horizontal="left" vertical="top" wrapText="1"/>
    </xf>
    <xf numFmtId="0" fontId="4" fillId="0" borderId="8" xfId="0" applyFont="1" applyBorder="1" applyAlignment="1">
      <alignment horizontal="center" vertical="top" wrapText="1"/>
    </xf>
    <xf numFmtId="0" fontId="4" fillId="0" borderId="8" xfId="0" applyFont="1" applyBorder="1" applyAlignment="1">
      <alignment vertical="top" wrapText="1"/>
    </xf>
    <xf numFmtId="15" fontId="4" fillId="0" borderId="8" xfId="0" applyNumberFormat="1" applyFont="1" applyBorder="1" applyAlignment="1">
      <alignment horizontal="center" vertical="top" wrapText="1"/>
    </xf>
    <xf numFmtId="0" fontId="4" fillId="4" borderId="8" xfId="0" applyFont="1" applyFill="1" applyBorder="1" applyAlignment="1">
      <alignment horizontal="left" vertical="top" wrapText="1"/>
    </xf>
    <xf numFmtId="0" fontId="4" fillId="4" borderId="8" xfId="0" applyFont="1" applyFill="1" applyBorder="1" applyAlignment="1">
      <alignment horizontal="left" vertical="top"/>
    </xf>
    <xf numFmtId="0" fontId="4" fillId="15" borderId="8" xfId="0" applyFont="1" applyFill="1" applyBorder="1" applyAlignment="1">
      <alignment horizontal="left" vertical="top" wrapText="1"/>
    </xf>
    <xf numFmtId="17" fontId="4" fillId="0" borderId="8" xfId="0" applyNumberFormat="1" applyFont="1" applyBorder="1" applyAlignment="1">
      <alignment horizontal="center" vertical="top"/>
    </xf>
    <xf numFmtId="15" fontId="13" fillId="0" borderId="8" xfId="0" applyNumberFormat="1" applyFont="1" applyBorder="1" applyAlignment="1">
      <alignment horizontal="center" vertical="top"/>
    </xf>
    <xf numFmtId="15" fontId="4" fillId="0" borderId="8" xfId="0" applyNumberFormat="1" applyFont="1" applyBorder="1" applyAlignment="1">
      <alignment horizontal="center" vertical="top"/>
    </xf>
    <xf numFmtId="17" fontId="22" fillId="0" borderId="8" xfId="0" applyNumberFormat="1" applyFont="1" applyBorder="1" applyAlignment="1">
      <alignment horizontal="center" vertical="top" wrapText="1"/>
    </xf>
    <xf numFmtId="0" fontId="22" fillId="0" borderId="8" xfId="0" applyFont="1" applyBorder="1" applyAlignment="1">
      <alignment horizontal="left" vertical="top" wrapText="1"/>
    </xf>
    <xf numFmtId="0" fontId="22" fillId="0" borderId="8" xfId="0" applyFont="1" applyBorder="1" applyAlignment="1">
      <alignment vertical="top" wrapText="1"/>
    </xf>
    <xf numFmtId="0" fontId="22" fillId="4" borderId="8" xfId="0" applyFont="1" applyFill="1" applyBorder="1" applyAlignment="1">
      <alignment horizontal="left" vertical="top" wrapText="1"/>
    </xf>
    <xf numFmtId="0" fontId="22" fillId="0" borderId="8" xfId="0" applyFont="1" applyBorder="1" applyAlignment="1">
      <alignment horizontal="center" vertical="top" wrapText="1"/>
    </xf>
    <xf numFmtId="49" fontId="22" fillId="0" borderId="8" xfId="0" applyNumberFormat="1" applyFont="1" applyBorder="1" applyAlignment="1">
      <alignment horizontal="center" vertical="top"/>
    </xf>
    <xf numFmtId="0" fontId="22" fillId="4" borderId="8" xfId="0" applyFont="1" applyFill="1" applyBorder="1" applyAlignment="1">
      <alignment vertical="top" wrapText="1"/>
    </xf>
    <xf numFmtId="0" fontId="13" fillId="4" borderId="8" xfId="0" applyFont="1" applyFill="1" applyBorder="1" applyAlignment="1">
      <alignment horizontal="center" vertical="top"/>
    </xf>
    <xf numFmtId="0" fontId="13" fillId="4" borderId="8" xfId="0" applyFont="1" applyFill="1" applyBorder="1" applyAlignment="1">
      <alignment horizontal="left" vertical="top" wrapText="1"/>
    </xf>
    <xf numFmtId="0" fontId="13" fillId="4" borderId="8" xfId="0" applyFont="1" applyFill="1" applyBorder="1" applyAlignment="1">
      <alignment horizontal="center" vertical="top" wrapText="1"/>
    </xf>
    <xf numFmtId="14" fontId="13" fillId="0" borderId="8" xfId="0" applyNumberFormat="1" applyFont="1" applyBorder="1" applyAlignment="1">
      <alignment horizontal="center" vertical="top"/>
    </xf>
    <xf numFmtId="0" fontId="13" fillId="4" borderId="8" xfId="0" applyFont="1" applyFill="1" applyBorder="1" applyAlignment="1">
      <alignment horizontal="center" vertical="center" wrapText="1"/>
    </xf>
    <xf numFmtId="0" fontId="23" fillId="4" borderId="8" xfId="0" applyFont="1" applyFill="1" applyBorder="1" applyAlignment="1">
      <alignment horizontal="center" vertical="top" wrapText="1"/>
    </xf>
    <xf numFmtId="0" fontId="23" fillId="4" borderId="8" xfId="0" applyFont="1" applyFill="1" applyBorder="1" applyAlignment="1">
      <alignment horizontal="left" vertical="top" wrapText="1"/>
    </xf>
    <xf numFmtId="14" fontId="23" fillId="0" borderId="8" xfId="0" applyNumberFormat="1" applyFont="1" applyBorder="1" applyAlignment="1">
      <alignment horizontal="center" vertical="top" wrapText="1"/>
    </xf>
    <xf numFmtId="0" fontId="23" fillId="4" borderId="8" xfId="0" applyFont="1" applyFill="1" applyBorder="1" applyAlignment="1">
      <alignment horizontal="center" vertical="center" wrapText="1"/>
    </xf>
    <xf numFmtId="0" fontId="13" fillId="0" borderId="8" xfId="0" applyFont="1" applyBorder="1" applyAlignment="1">
      <alignment horizontal="left" vertical="top" wrapText="1"/>
    </xf>
    <xf numFmtId="0" fontId="13" fillId="0" borderId="8" xfId="0" applyFont="1" applyBorder="1" applyAlignment="1">
      <alignment horizontal="center" vertical="top" wrapText="1"/>
    </xf>
    <xf numFmtId="0" fontId="23" fillId="4" borderId="8" xfId="0" applyFont="1" applyFill="1" applyBorder="1" applyAlignment="1">
      <alignment horizontal="center" vertical="top"/>
    </xf>
    <xf numFmtId="0" fontId="23" fillId="0" borderId="8" xfId="0" applyFont="1" applyBorder="1" applyAlignment="1">
      <alignment horizontal="left" vertical="top" wrapText="1"/>
    </xf>
    <xf numFmtId="0" fontId="23" fillId="0" borderId="8" xfId="0" applyFont="1" applyBorder="1" applyAlignment="1">
      <alignment horizontal="center" vertical="top" wrapText="1"/>
    </xf>
    <xf numFmtId="14" fontId="23" fillId="0" borderId="8" xfId="0" applyNumberFormat="1" applyFont="1" applyBorder="1" applyAlignment="1">
      <alignment horizontal="center" vertical="top"/>
    </xf>
    <xf numFmtId="0" fontId="23" fillId="0" borderId="8" xfId="0" applyFont="1" applyBorder="1" applyAlignment="1">
      <alignment horizontal="left" vertical="top"/>
    </xf>
    <xf numFmtId="0" fontId="13" fillId="0" borderId="8" xfId="0" applyFont="1" applyBorder="1" applyAlignment="1">
      <alignment horizontal="left" vertical="top"/>
    </xf>
    <xf numFmtId="0" fontId="4" fillId="0" borderId="8" xfId="0" applyFont="1" applyBorder="1" applyAlignment="1">
      <alignment horizontal="center" vertical="top"/>
    </xf>
    <xf numFmtId="0" fontId="4" fillId="0" borderId="8" xfId="0" applyFont="1" applyBorder="1" applyAlignment="1">
      <alignment horizontal="left" vertical="top" wrapText="1"/>
    </xf>
    <xf numFmtId="0" fontId="4" fillId="4" borderId="9" xfId="0" applyFont="1" applyFill="1" applyBorder="1" applyAlignment="1">
      <alignment horizontal="left" vertical="top"/>
    </xf>
    <xf numFmtId="0" fontId="4" fillId="4" borderId="15" xfId="0" applyFont="1" applyFill="1" applyBorder="1" applyAlignment="1">
      <alignment horizontal="left" vertical="top"/>
    </xf>
    <xf numFmtId="0" fontId="4" fillId="0" borderId="8" xfId="0" applyFont="1" applyBorder="1" applyAlignment="1">
      <alignment horizontal="left" vertical="top"/>
    </xf>
    <xf numFmtId="0" fontId="4" fillId="4" borderId="10" xfId="0" applyFont="1" applyFill="1" applyBorder="1" applyAlignment="1">
      <alignment horizontal="left" vertical="top"/>
    </xf>
    <xf numFmtId="0" fontId="4" fillId="0" borderId="8" xfId="0" applyFont="1" applyBorder="1" applyAlignment="1">
      <alignment horizontal="left" vertical="top" wrapText="1" shrinkToFit="1"/>
    </xf>
    <xf numFmtId="0" fontId="4" fillId="0" borderId="8" xfId="0" applyFont="1" applyBorder="1" applyAlignment="1">
      <alignment vertical="top" wrapText="1" shrinkToFit="1"/>
    </xf>
    <xf numFmtId="49" fontId="4" fillId="0" borderId="8" xfId="0" applyNumberFormat="1" applyFont="1" applyBorder="1" applyAlignment="1">
      <alignment horizontal="left" vertical="top" wrapText="1"/>
    </xf>
    <xf numFmtId="0" fontId="4" fillId="0" borderId="8" xfId="0" applyFont="1" applyBorder="1" applyAlignment="1">
      <alignment horizontal="center" vertical="top" wrapText="1"/>
    </xf>
    <xf numFmtId="0" fontId="4" fillId="4" borderId="8" xfId="0" applyFont="1" applyFill="1" applyBorder="1" applyAlignment="1">
      <alignment horizontal="center" vertical="top"/>
    </xf>
    <xf numFmtId="0" fontId="4" fillId="4" borderId="8" xfId="0" applyFont="1" applyFill="1" applyBorder="1" applyAlignment="1">
      <alignment horizontal="center" vertical="top" wrapText="1"/>
    </xf>
    <xf numFmtId="0" fontId="4" fillId="4" borderId="8" xfId="0" applyFont="1" applyFill="1" applyBorder="1" applyAlignment="1">
      <alignment vertical="top" wrapText="1"/>
    </xf>
    <xf numFmtId="0" fontId="4" fillId="4" borderId="8" xfId="0" applyFont="1" applyFill="1" applyBorder="1" applyAlignment="1">
      <alignment horizontal="center" vertical="top"/>
    </xf>
    <xf numFmtId="0" fontId="4" fillId="4" borderId="8" xfId="0" applyFont="1" applyFill="1" applyBorder="1" applyAlignment="1">
      <alignment horizontal="left" vertical="top" wrapText="1"/>
    </xf>
    <xf numFmtId="0" fontId="4" fillId="0" borderId="9" xfId="0" applyFont="1" applyBorder="1" applyAlignment="1">
      <alignment horizontal="center" vertical="top"/>
    </xf>
    <xf numFmtId="0" fontId="4" fillId="0" borderId="9" xfId="0" applyFont="1" applyBorder="1" applyAlignment="1">
      <alignment horizontal="left" vertical="top" wrapText="1"/>
    </xf>
    <xf numFmtId="0" fontId="4" fillId="0" borderId="9" xfId="0" applyFont="1" applyBorder="1" applyAlignment="1">
      <alignment horizontal="left" vertical="top" wrapText="1"/>
    </xf>
    <xf numFmtId="0" fontId="4" fillId="0" borderId="15" xfId="0" applyFont="1" applyBorder="1" applyAlignment="1">
      <alignment horizontal="center" vertical="top"/>
    </xf>
    <xf numFmtId="0" fontId="4" fillId="0" borderId="15" xfId="0" applyFont="1" applyBorder="1" applyAlignment="1">
      <alignment horizontal="left" vertical="top" wrapText="1"/>
    </xf>
    <xf numFmtId="0" fontId="4" fillId="0" borderId="15" xfId="0" applyFont="1" applyBorder="1" applyAlignment="1">
      <alignment horizontal="left" vertical="top" wrapText="1"/>
    </xf>
    <xf numFmtId="0" fontId="4" fillId="0" borderId="10" xfId="0" applyFont="1" applyBorder="1" applyAlignment="1">
      <alignment horizontal="left" vertical="top"/>
    </xf>
    <xf numFmtId="0" fontId="4" fillId="0" borderId="10" xfId="0" applyFont="1" applyBorder="1" applyAlignment="1">
      <alignment horizontal="left" vertical="top" wrapText="1"/>
    </xf>
  </cellXfs>
  <cellStyles count="3">
    <cellStyle name="Normal" xfId="0" builtinId="0"/>
    <cellStyle name="Normal 21" xfId="1"/>
    <cellStyle name="Normal 2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4%20&#3648;&#3604;&#3639;&#3629;&#3609;/&#3649;&#3610;&#3610;&#3648;&#3585;&#3655;&#3610;&#3618;&#3640;&#3607;&#3608;&#3624;&#3634;&#3626;&#3605;&#3619;&#3660;&#3607;&#3637;&#3656;%203-2565%20&#3619;&#3629;&#3610;%204%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6">
          <cell r="M36" t="str">
            <v>ครุศาสตร์</v>
          </cell>
        </row>
        <row r="37">
          <cell r="M37" t="str">
            <v>วิทยาศาสตร์ฯ</v>
          </cell>
        </row>
        <row r="38">
          <cell r="M38" t="str">
            <v>มนุษยศาสตร์ฯ</v>
          </cell>
        </row>
        <row r="39">
          <cell r="M39" t="str">
            <v>การจัดการ</v>
          </cell>
        </row>
        <row r="40">
          <cell r="M40" t="str">
            <v>เทคโนโลยีฯ</v>
          </cell>
        </row>
        <row r="41">
          <cell r="M41" t="str">
            <v>ศิลปกรรมฯ</v>
          </cell>
        </row>
        <row r="42">
          <cell r="M42" t="str">
            <v>บัณฑิตฯ</v>
          </cell>
        </row>
        <row r="43">
          <cell r="M43" t="str">
            <v>นวัตกรรมฯ</v>
          </cell>
        </row>
        <row r="44">
          <cell r="M44" t="str">
            <v>พยาบาลฯ</v>
          </cell>
        </row>
        <row r="45">
          <cell r="M45" t="str">
            <v>สหเวชฯ</v>
          </cell>
        </row>
        <row r="46">
          <cell r="M46" t="str">
            <v>โลจิสติกส์ฯ</v>
          </cell>
        </row>
        <row r="47">
          <cell r="M47" t="str">
            <v>สถาปัตย์ฯ</v>
          </cell>
        </row>
        <row r="48">
          <cell r="M48" t="str">
            <v>การเมืองฯ</v>
          </cell>
        </row>
        <row r="49">
          <cell r="M49" t="str">
            <v>อุตสาหกรรมฯ</v>
          </cell>
        </row>
        <row r="50">
          <cell r="M50" t="str">
            <v>นิเทศศาสตร์</v>
          </cell>
        </row>
        <row r="51">
          <cell r="M51" t="str">
            <v>ศูนย์ จ.อุดรธานี</v>
          </cell>
        </row>
        <row r="53">
          <cell r="M53" t="str">
            <v>สำนักวิทยบริการฯ</v>
          </cell>
        </row>
        <row r="54">
          <cell r="M54" t="str">
            <v>สำนักศิลปะฯ</v>
          </cell>
        </row>
        <row r="56">
          <cell r="M56" t="str">
            <v>GE</v>
          </cell>
        </row>
        <row r="57">
          <cell r="M57" t="str">
            <v>สสสร.</v>
          </cell>
        </row>
        <row r="58">
          <cell r="M58" t="str">
            <v>วิทยาเขต นครปฐม</v>
          </cell>
        </row>
        <row r="59">
          <cell r="M59" t="str">
            <v>ศูนย์จ. สุมทรสงคราม</v>
          </cell>
        </row>
        <row r="60">
          <cell r="M60" t="str">
            <v>ศูนย์ จ. ระนอง</v>
          </cell>
        </row>
        <row r="61">
          <cell r="M61" t="str">
            <v>มหาวิทยาลัย</v>
          </cell>
        </row>
        <row r="62">
          <cell r="M62" t="str">
            <v>ทรัพย์สิน</v>
          </cell>
        </row>
      </sheetData>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1001"/>
  <sheetViews>
    <sheetView tabSelected="1" zoomScale="85" zoomScaleNormal="85" workbookViewId="0">
      <pane xSplit="3" ySplit="4" topLeftCell="D10" activePane="bottomRight" state="frozen"/>
      <selection activeCell="H31" sqref="H31"/>
      <selection pane="topRight" activeCell="H31" sqref="H31"/>
      <selection pane="bottomLeft" activeCell="H31" sqref="H31"/>
      <selection pane="bottomRight" activeCell="H31" sqref="H31"/>
    </sheetView>
  </sheetViews>
  <sheetFormatPr defaultColWidth="9" defaultRowHeight="24" x14ac:dyDescent="0.4"/>
  <cols>
    <col min="1" max="1" width="9" style="87"/>
    <col min="2" max="2" width="9" style="87" customWidth="1"/>
    <col min="3" max="3" width="22.75" style="87" customWidth="1"/>
    <col min="4" max="4" width="9" style="87"/>
    <col min="5" max="5" width="25.5" style="87" customWidth="1"/>
    <col min="6" max="6" width="18.25" style="87" customWidth="1"/>
    <col min="7" max="7" width="14.125" style="87" bestFit="1" customWidth="1"/>
    <col min="8" max="8" width="15.5" style="87" customWidth="1"/>
    <col min="9" max="9" width="18.5" style="87" customWidth="1"/>
    <col min="10" max="10" width="28.375" style="88" bestFit="1" customWidth="1"/>
    <col min="11" max="11" width="48" style="88" bestFit="1" customWidth="1"/>
    <col min="12" max="47" width="9" style="6"/>
    <col min="48" max="16384" width="9" style="87"/>
  </cols>
  <sheetData>
    <row r="1" spans="1:19" ht="30.75" x14ac:dyDescent="0.4">
      <c r="A1" s="1" t="s">
        <v>0</v>
      </c>
      <c r="B1" s="2"/>
      <c r="C1" s="3" t="s">
        <v>1</v>
      </c>
      <c r="D1" s="3"/>
      <c r="E1" s="3"/>
      <c r="F1" s="3"/>
      <c r="G1" s="3"/>
      <c r="H1" s="2" t="s">
        <v>2</v>
      </c>
      <c r="I1" s="4"/>
      <c r="J1" s="5"/>
      <c r="K1" s="5"/>
    </row>
    <row r="2" spans="1:19" ht="30.75" x14ac:dyDescent="0.4">
      <c r="A2" s="7" t="s">
        <v>3</v>
      </c>
      <c r="B2" s="8"/>
      <c r="C2" s="9" t="s">
        <v>4</v>
      </c>
      <c r="D2" s="10"/>
      <c r="E2" s="11"/>
      <c r="F2" s="11"/>
      <c r="G2" s="11"/>
      <c r="H2" s="8" t="s">
        <v>5</v>
      </c>
      <c r="I2" s="12"/>
      <c r="J2" s="13"/>
      <c r="K2" s="13"/>
    </row>
    <row r="3" spans="1:19" s="6" customFormat="1" x14ac:dyDescent="0.2">
      <c r="A3" s="14" t="s">
        <v>6</v>
      </c>
      <c r="B3" s="14" t="s">
        <v>7</v>
      </c>
      <c r="C3" s="15"/>
      <c r="D3" s="15" t="s">
        <v>8</v>
      </c>
      <c r="E3" s="16" t="s">
        <v>9</v>
      </c>
      <c r="F3" s="16"/>
      <c r="G3" s="16"/>
      <c r="H3" s="16"/>
      <c r="I3" s="16"/>
      <c r="J3" s="17"/>
      <c r="K3" s="17"/>
    </row>
    <row r="4" spans="1:19" s="6" customFormat="1" ht="67.900000000000006" customHeight="1" x14ac:dyDescent="0.2">
      <c r="A4" s="18" t="s">
        <v>10</v>
      </c>
      <c r="B4" s="19" t="s">
        <v>11</v>
      </c>
      <c r="C4" s="20"/>
      <c r="D4" s="21" t="s">
        <v>12</v>
      </c>
      <c r="E4" s="22" t="s">
        <v>13</v>
      </c>
      <c r="F4" s="22" t="s">
        <v>14</v>
      </c>
      <c r="G4" s="23" t="s">
        <v>15</v>
      </c>
      <c r="H4" s="21" t="s">
        <v>16</v>
      </c>
      <c r="I4" s="21" t="s">
        <v>17</v>
      </c>
      <c r="J4" s="24" t="s">
        <v>18</v>
      </c>
      <c r="K4" s="24" t="s">
        <v>19</v>
      </c>
    </row>
    <row r="5" spans="1:19" s="6" customFormat="1" ht="23.25" customHeight="1" x14ac:dyDescent="0.2">
      <c r="A5" s="25">
        <v>1</v>
      </c>
      <c r="B5" s="26" t="s">
        <v>20</v>
      </c>
      <c r="C5" s="26"/>
      <c r="D5" s="27">
        <v>80</v>
      </c>
      <c r="E5" s="28">
        <v>10</v>
      </c>
      <c r="F5" s="28">
        <v>10</v>
      </c>
      <c r="G5" s="29">
        <f>IFERROR(ROUND((E5/F5)*100,2),0)</f>
        <v>100</v>
      </c>
      <c r="H5" s="30">
        <f>IF(G5=0,0,IF(G5="N/A",1,IF(G5&lt;=M$7,1,IF(G5=N$7,2,IF(G5&lt;N$7,(((G5-M$7)/Q$5)+1),IF(G5=O$7,3,IF(G5&lt;O$7,(((G5-N$7)/Q$5)+2),IF(G5=P$7,4,IF(G5&lt;P$7,(((G5-O$7)/Q$5)+3),IF(G5&gt;=Q$7,5,IF(G5&lt;Q$7,(((G5-P$7)/Q$5)+4),0)))))))))))</f>
        <v>5</v>
      </c>
      <c r="I5" s="31" t="str">
        <f>IF(H5=5,"ü","û")</f>
        <v>ü</v>
      </c>
      <c r="J5" s="32">
        <v>80</v>
      </c>
      <c r="K5" s="33"/>
      <c r="L5" s="34"/>
      <c r="M5" s="6" t="s">
        <v>21</v>
      </c>
      <c r="Q5" s="35">
        <v>5</v>
      </c>
    </row>
    <row r="6" spans="1:19" s="6" customFormat="1" ht="23.25" customHeight="1" x14ac:dyDescent="0.2">
      <c r="A6" s="25">
        <v>2</v>
      </c>
      <c r="B6" s="26" t="s">
        <v>22</v>
      </c>
      <c r="C6" s="26"/>
      <c r="D6" s="27">
        <v>80</v>
      </c>
      <c r="E6" s="28">
        <v>0</v>
      </c>
      <c r="F6" s="28">
        <v>0</v>
      </c>
      <c r="G6" s="29">
        <f t="shared" ref="G6:G30" si="0">IFERROR(ROUND((E6/F6)*100,2),0)</f>
        <v>0</v>
      </c>
      <c r="H6" s="30">
        <f>IF(G6=0,0,IF(G6="N/A",1,IF(G6&lt;=M$7,1,IF(G6=N$7,2,IF(G6&lt;N$7,(((G6-M$7)/Q$5)+1),IF(G6=O$7,3,IF(G6&lt;O$7,(((G6-N$7)/Q$5)+2),IF(G6=P$7,4,IF(G6&lt;P$7,(((G6-O$7)/Q$5)+3),IF(G6&gt;=Q$7,5,IF(G6&lt;Q$7,(((G6-P$7)/Q$5)+4),0)))))))))))</f>
        <v>0</v>
      </c>
      <c r="I6" s="31" t="str">
        <f t="shared" ref="I6:I30" si="1">IF(H6=5,"ü","û")</f>
        <v>û</v>
      </c>
      <c r="J6" s="36" t="s">
        <v>23</v>
      </c>
      <c r="K6" s="37"/>
      <c r="M6" s="38" t="s">
        <v>24</v>
      </c>
      <c r="N6" s="38" t="s">
        <v>25</v>
      </c>
      <c r="O6" s="38" t="s">
        <v>26</v>
      </c>
      <c r="P6" s="38" t="s">
        <v>27</v>
      </c>
      <c r="Q6" s="38" t="s">
        <v>28</v>
      </c>
      <c r="S6" s="39"/>
    </row>
    <row r="7" spans="1:19" s="6" customFormat="1" ht="23.25" customHeight="1" x14ac:dyDescent="0.2">
      <c r="A7" s="25">
        <v>3</v>
      </c>
      <c r="B7" s="26" t="s">
        <v>29</v>
      </c>
      <c r="C7" s="26"/>
      <c r="D7" s="27">
        <v>80</v>
      </c>
      <c r="E7" s="28">
        <v>0</v>
      </c>
      <c r="F7" s="28">
        <v>1</v>
      </c>
      <c r="G7" s="29">
        <f t="shared" si="0"/>
        <v>0</v>
      </c>
      <c r="H7" s="30">
        <f t="shared" ref="H7:H30" si="2">IF(G7=0,0,IF(G7="N/A",1,IF(G7&lt;=M$7,1,IF(G7=N$7,2,IF(G7&lt;N$7,(((G7-M$7)/Q$5)+1),IF(G7=O$7,3,IF(G7&lt;O$7,(((G7-N$7)/Q$5)+2),IF(G7=P$7,4,IF(G7&lt;P$7,(((G7-O$7)/Q$5)+3),IF(G7&gt;=Q$7,5,IF(G7&lt;Q$7,(((G7-P$7)/Q$5)+4),0)))))))))))</f>
        <v>0</v>
      </c>
      <c r="I7" s="31" t="str">
        <f t="shared" si="1"/>
        <v>û</v>
      </c>
      <c r="J7" s="36" t="s">
        <v>23</v>
      </c>
      <c r="K7" s="37"/>
      <c r="M7" s="40">
        <v>60</v>
      </c>
      <c r="N7" s="40">
        <v>65</v>
      </c>
      <c r="O7" s="40">
        <v>70</v>
      </c>
      <c r="P7" s="40">
        <v>75</v>
      </c>
      <c r="Q7" s="40">
        <v>80</v>
      </c>
      <c r="S7" s="39"/>
    </row>
    <row r="8" spans="1:19" s="6" customFormat="1" ht="23.25" customHeight="1" x14ac:dyDescent="0.2">
      <c r="A8" s="25">
        <v>4</v>
      </c>
      <c r="B8" s="41" t="s">
        <v>30</v>
      </c>
      <c r="C8" s="41"/>
      <c r="D8" s="27">
        <v>80</v>
      </c>
      <c r="E8" s="28">
        <v>0</v>
      </c>
      <c r="F8" s="28">
        <v>4</v>
      </c>
      <c r="G8" s="29">
        <f t="shared" si="0"/>
        <v>0</v>
      </c>
      <c r="H8" s="30">
        <f t="shared" si="2"/>
        <v>0</v>
      </c>
      <c r="I8" s="31" t="str">
        <f t="shared" si="1"/>
        <v>û</v>
      </c>
      <c r="J8" s="36" t="s">
        <v>23</v>
      </c>
      <c r="K8" s="37"/>
      <c r="S8" s="39"/>
    </row>
    <row r="9" spans="1:19" s="6" customFormat="1" ht="23.25" customHeight="1" x14ac:dyDescent="0.2">
      <c r="A9" s="25">
        <v>5</v>
      </c>
      <c r="B9" s="41" t="s">
        <v>31</v>
      </c>
      <c r="C9" s="41"/>
      <c r="D9" s="27">
        <v>80</v>
      </c>
      <c r="E9" s="28">
        <v>3</v>
      </c>
      <c r="F9" s="28">
        <v>3</v>
      </c>
      <c r="G9" s="29">
        <f t="shared" si="0"/>
        <v>100</v>
      </c>
      <c r="H9" s="30">
        <f t="shared" si="2"/>
        <v>5</v>
      </c>
      <c r="I9" s="31" t="str">
        <f t="shared" si="1"/>
        <v>ü</v>
      </c>
      <c r="J9" s="36">
        <v>80</v>
      </c>
      <c r="K9" s="37"/>
      <c r="S9" s="39"/>
    </row>
    <row r="10" spans="1:19" s="6" customFormat="1" ht="23.25" customHeight="1" x14ac:dyDescent="0.2">
      <c r="A10" s="25">
        <v>6</v>
      </c>
      <c r="B10" s="41" t="s">
        <v>32</v>
      </c>
      <c r="C10" s="41"/>
      <c r="D10" s="27">
        <v>80</v>
      </c>
      <c r="E10" s="28">
        <v>0</v>
      </c>
      <c r="F10" s="28">
        <v>4</v>
      </c>
      <c r="G10" s="29">
        <f t="shared" si="0"/>
        <v>0</v>
      </c>
      <c r="H10" s="30">
        <f t="shared" si="2"/>
        <v>0</v>
      </c>
      <c r="I10" s="31" t="str">
        <f t="shared" si="1"/>
        <v>û</v>
      </c>
      <c r="J10" s="36">
        <v>100</v>
      </c>
      <c r="K10" s="37"/>
      <c r="S10" s="39"/>
    </row>
    <row r="11" spans="1:19" s="6" customFormat="1" ht="23.25" customHeight="1" x14ac:dyDescent="0.2">
      <c r="A11" s="25">
        <v>7</v>
      </c>
      <c r="B11" s="26" t="s">
        <v>33</v>
      </c>
      <c r="C11" s="26"/>
      <c r="D11" s="27">
        <v>80</v>
      </c>
      <c r="E11" s="28">
        <v>0</v>
      </c>
      <c r="F11" s="28">
        <v>2</v>
      </c>
      <c r="G11" s="29">
        <f t="shared" si="0"/>
        <v>0</v>
      </c>
      <c r="H11" s="30">
        <f t="shared" si="2"/>
        <v>0</v>
      </c>
      <c r="I11" s="31" t="str">
        <f t="shared" si="1"/>
        <v>û</v>
      </c>
      <c r="J11" s="36" t="s">
        <v>23</v>
      </c>
      <c r="K11" s="37"/>
      <c r="S11" s="39"/>
    </row>
    <row r="12" spans="1:19" s="6" customFormat="1" ht="23.25" customHeight="1" x14ac:dyDescent="0.2">
      <c r="A12" s="25">
        <v>8</v>
      </c>
      <c r="B12" s="41" t="s">
        <v>34</v>
      </c>
      <c r="C12" s="41"/>
      <c r="D12" s="27">
        <v>80</v>
      </c>
      <c r="E12" s="28">
        <v>0</v>
      </c>
      <c r="F12" s="28">
        <v>11</v>
      </c>
      <c r="G12" s="29">
        <f t="shared" si="0"/>
        <v>0</v>
      </c>
      <c r="H12" s="30">
        <f t="shared" si="2"/>
        <v>0</v>
      </c>
      <c r="I12" s="31" t="str">
        <f t="shared" si="1"/>
        <v>û</v>
      </c>
      <c r="J12" s="36" t="s">
        <v>23</v>
      </c>
      <c r="K12" s="37"/>
      <c r="S12" s="39"/>
    </row>
    <row r="13" spans="1:19" s="6" customFormat="1" ht="23.25" customHeight="1" x14ac:dyDescent="0.2">
      <c r="A13" s="25">
        <v>9</v>
      </c>
      <c r="B13" s="42" t="s">
        <v>35</v>
      </c>
      <c r="C13" s="42"/>
      <c r="D13" s="27">
        <v>80</v>
      </c>
      <c r="E13" s="28">
        <v>4</v>
      </c>
      <c r="F13" s="28">
        <v>5</v>
      </c>
      <c r="G13" s="29">
        <f t="shared" si="0"/>
        <v>80</v>
      </c>
      <c r="H13" s="30">
        <f t="shared" si="2"/>
        <v>5</v>
      </c>
      <c r="I13" s="31" t="str">
        <f t="shared" si="1"/>
        <v>ü</v>
      </c>
      <c r="J13" s="36">
        <v>80</v>
      </c>
      <c r="K13" s="37"/>
      <c r="S13" s="39"/>
    </row>
    <row r="14" spans="1:19" s="6" customFormat="1" ht="23.25" customHeight="1" x14ac:dyDescent="0.2">
      <c r="A14" s="25">
        <v>10</v>
      </c>
      <c r="B14" s="43" t="s">
        <v>36</v>
      </c>
      <c r="C14" s="42"/>
      <c r="D14" s="27">
        <v>80</v>
      </c>
      <c r="E14" s="28">
        <v>0</v>
      </c>
      <c r="F14" s="28">
        <v>47</v>
      </c>
      <c r="G14" s="29">
        <f t="shared" si="0"/>
        <v>0</v>
      </c>
      <c r="H14" s="30">
        <f>IF(G14=0,0,IF(G14="N/A",1,IF(G14&lt;=M$7,1,IF(G14=N$7,2,IF(G14&lt;N$7,(((G14-M$7)/Q$5)+1),IF(G14=O$7,3,IF(G14&lt;O$7,(((G14-N$7)/Q$5)+2),IF(G14=P$7,4,IF(G14&lt;P$7,(((G14-O$7)/Q$5)+3),IF(G14&gt;=Q$7,5,IF(G14&lt;Q$7,(((G14-P$7)/Q$5)+4),0)))))))))))</f>
        <v>0</v>
      </c>
      <c r="I14" s="31" t="str">
        <f t="shared" si="1"/>
        <v>û</v>
      </c>
      <c r="J14" s="36" t="s">
        <v>23</v>
      </c>
      <c r="K14" s="37"/>
      <c r="S14" s="39"/>
    </row>
    <row r="15" spans="1:19" s="6" customFormat="1" ht="23.25" customHeight="1" x14ac:dyDescent="0.2">
      <c r="A15" s="25">
        <v>11</v>
      </c>
      <c r="B15" s="42" t="s">
        <v>37</v>
      </c>
      <c r="C15" s="42"/>
      <c r="D15" s="27">
        <v>80</v>
      </c>
      <c r="E15" s="28">
        <v>4</v>
      </c>
      <c r="F15" s="28">
        <v>15</v>
      </c>
      <c r="G15" s="29">
        <f t="shared" si="0"/>
        <v>26.67</v>
      </c>
      <c r="H15" s="30">
        <f t="shared" si="2"/>
        <v>1</v>
      </c>
      <c r="I15" s="31" t="str">
        <f t="shared" si="1"/>
        <v>û</v>
      </c>
      <c r="J15" s="36">
        <v>35.71</v>
      </c>
      <c r="K15" s="37"/>
      <c r="S15" s="39"/>
    </row>
    <row r="16" spans="1:19" s="6" customFormat="1" ht="23.25" customHeight="1" x14ac:dyDescent="0.2">
      <c r="A16" s="25">
        <v>12</v>
      </c>
      <c r="B16" s="42" t="s">
        <v>38</v>
      </c>
      <c r="C16" s="42"/>
      <c r="D16" s="27">
        <v>80</v>
      </c>
      <c r="E16" s="28">
        <v>0</v>
      </c>
      <c r="F16" s="28">
        <v>0</v>
      </c>
      <c r="G16" s="29">
        <f t="shared" si="0"/>
        <v>0</v>
      </c>
      <c r="H16" s="30">
        <f t="shared" si="2"/>
        <v>0</v>
      </c>
      <c r="I16" s="31" t="str">
        <f t="shared" si="1"/>
        <v>û</v>
      </c>
      <c r="J16" s="36" t="s">
        <v>23</v>
      </c>
      <c r="K16" s="37"/>
      <c r="S16" s="39"/>
    </row>
    <row r="17" spans="1:19" s="6" customFormat="1" ht="23.25" customHeight="1" x14ac:dyDescent="0.2">
      <c r="A17" s="25">
        <v>13</v>
      </c>
      <c r="B17" s="44" t="s">
        <v>39</v>
      </c>
      <c r="C17" s="45"/>
      <c r="D17" s="27">
        <v>80</v>
      </c>
      <c r="E17" s="28">
        <v>0</v>
      </c>
      <c r="F17" s="28">
        <v>4</v>
      </c>
      <c r="G17" s="29">
        <f t="shared" si="0"/>
        <v>0</v>
      </c>
      <c r="H17" s="30">
        <f t="shared" si="2"/>
        <v>0</v>
      </c>
      <c r="I17" s="31" t="str">
        <f t="shared" si="1"/>
        <v>û</v>
      </c>
      <c r="J17" s="36" t="s">
        <v>23</v>
      </c>
      <c r="K17" s="37"/>
      <c r="S17" s="39"/>
    </row>
    <row r="18" spans="1:19" s="6" customFormat="1" ht="23.25" customHeight="1" x14ac:dyDescent="0.2">
      <c r="A18" s="25">
        <v>14</v>
      </c>
      <c r="B18" s="46" t="s">
        <v>40</v>
      </c>
      <c r="C18" s="47"/>
      <c r="D18" s="27">
        <v>80</v>
      </c>
      <c r="E18" s="28">
        <v>1</v>
      </c>
      <c r="F18" s="28">
        <v>1</v>
      </c>
      <c r="G18" s="29">
        <f t="shared" si="0"/>
        <v>100</v>
      </c>
      <c r="H18" s="30">
        <f t="shared" si="2"/>
        <v>5</v>
      </c>
      <c r="I18" s="31" t="str">
        <f t="shared" si="1"/>
        <v>ü</v>
      </c>
      <c r="J18" s="36">
        <v>36.36</v>
      </c>
      <c r="K18" s="37"/>
    </row>
    <row r="19" spans="1:19" s="6" customFormat="1" ht="23.25" customHeight="1" x14ac:dyDescent="0.2">
      <c r="A19" s="25">
        <v>15</v>
      </c>
      <c r="B19" s="46" t="s">
        <v>41</v>
      </c>
      <c r="C19" s="47"/>
      <c r="D19" s="27">
        <v>80</v>
      </c>
      <c r="E19" s="28">
        <v>0</v>
      </c>
      <c r="F19" s="28">
        <v>1</v>
      </c>
      <c r="G19" s="29">
        <f t="shared" si="0"/>
        <v>0</v>
      </c>
      <c r="H19" s="30">
        <f t="shared" si="2"/>
        <v>0</v>
      </c>
      <c r="I19" s="31" t="str">
        <f t="shared" si="1"/>
        <v>û</v>
      </c>
      <c r="J19" s="36" t="s">
        <v>23</v>
      </c>
      <c r="K19" s="37"/>
    </row>
    <row r="20" spans="1:19" s="6" customFormat="1" ht="23.25" customHeight="1" x14ac:dyDescent="0.2">
      <c r="A20" s="25">
        <v>16</v>
      </c>
      <c r="B20" s="48" t="s">
        <v>42</v>
      </c>
      <c r="C20" s="49"/>
      <c r="D20" s="27">
        <v>80</v>
      </c>
      <c r="E20" s="28">
        <v>0</v>
      </c>
      <c r="F20" s="28">
        <v>0</v>
      </c>
      <c r="G20" s="29">
        <f t="shared" si="0"/>
        <v>0</v>
      </c>
      <c r="H20" s="30">
        <f t="shared" si="2"/>
        <v>0</v>
      </c>
      <c r="I20" s="31" t="str">
        <f t="shared" si="1"/>
        <v>û</v>
      </c>
      <c r="J20" s="36">
        <v>80</v>
      </c>
      <c r="K20" s="37"/>
    </row>
    <row r="21" spans="1:19" s="6" customFormat="1" ht="23.25" customHeight="1" x14ac:dyDescent="0.2">
      <c r="A21" s="25">
        <v>17</v>
      </c>
      <c r="B21" s="50" t="s">
        <v>43</v>
      </c>
      <c r="C21" s="45"/>
      <c r="D21" s="27">
        <v>80</v>
      </c>
      <c r="E21" s="28">
        <v>0</v>
      </c>
      <c r="F21" s="28">
        <v>1</v>
      </c>
      <c r="G21" s="29">
        <f t="shared" si="0"/>
        <v>0</v>
      </c>
      <c r="H21" s="30">
        <f t="shared" si="2"/>
        <v>0</v>
      </c>
      <c r="I21" s="31" t="str">
        <f t="shared" si="1"/>
        <v>û</v>
      </c>
      <c r="J21" s="36">
        <v>100</v>
      </c>
      <c r="K21" s="37"/>
    </row>
    <row r="22" spans="1:19" s="6" customFormat="1" ht="23.25" customHeight="1" x14ac:dyDescent="0.2">
      <c r="A22" s="25">
        <v>18</v>
      </c>
      <c r="B22" s="50" t="s">
        <v>44</v>
      </c>
      <c r="C22" s="45"/>
      <c r="D22" s="27">
        <v>80</v>
      </c>
      <c r="E22" s="28">
        <v>0</v>
      </c>
      <c r="F22" s="28">
        <v>0</v>
      </c>
      <c r="G22" s="29">
        <f t="shared" si="0"/>
        <v>0</v>
      </c>
      <c r="H22" s="30">
        <f t="shared" si="2"/>
        <v>0</v>
      </c>
      <c r="I22" s="31" t="str">
        <f t="shared" si="1"/>
        <v>û</v>
      </c>
      <c r="J22" s="51">
        <v>25</v>
      </c>
      <c r="K22" s="52"/>
    </row>
    <row r="23" spans="1:19" s="6" customFormat="1" ht="23.25" customHeight="1" x14ac:dyDescent="0.2">
      <c r="A23" s="25">
        <v>19</v>
      </c>
      <c r="B23" s="53" t="s">
        <v>45</v>
      </c>
      <c r="C23" s="54"/>
      <c r="D23" s="27">
        <v>80</v>
      </c>
      <c r="E23" s="28">
        <v>0</v>
      </c>
      <c r="F23" s="28">
        <v>0</v>
      </c>
      <c r="G23" s="29">
        <f t="shared" si="0"/>
        <v>0</v>
      </c>
      <c r="H23" s="30">
        <f t="shared" si="2"/>
        <v>0</v>
      </c>
      <c r="I23" s="31" t="str">
        <f t="shared" si="1"/>
        <v>û</v>
      </c>
      <c r="J23" s="36" t="s">
        <v>23</v>
      </c>
      <c r="K23" s="37"/>
    </row>
    <row r="24" spans="1:19" s="6" customFormat="1" ht="24.6" customHeight="1" x14ac:dyDescent="0.2">
      <c r="A24" s="25">
        <v>20</v>
      </c>
      <c r="B24" s="50" t="s">
        <v>46</v>
      </c>
      <c r="C24" s="45"/>
      <c r="D24" s="27">
        <v>80</v>
      </c>
      <c r="E24" s="28">
        <v>1</v>
      </c>
      <c r="F24" s="28">
        <v>1</v>
      </c>
      <c r="G24" s="29">
        <f t="shared" si="0"/>
        <v>100</v>
      </c>
      <c r="H24" s="30">
        <f>IF(G24=0,0,IF(G24="N/A",1,IF(G24&lt;=M$7,1,IF(G24=N$7,2,IF(G24&lt;N$7,(((G24-M$7)/Q$5)+1),IF(G24=O$7,3,IF(G24&lt;O$7,(((G24-N$7)/Q$5)+2),IF(G24=P$7,4,IF(G24&lt;P$7,(((G24-O$7)/Q$5)+3),IF(G24&gt;=Q$7,5,IF(G24&lt;Q$7,(((G24-P$7)/Q$5)+4),0)))))))))))</f>
        <v>5</v>
      </c>
      <c r="I24" s="31" t="str">
        <f t="shared" si="1"/>
        <v>ü</v>
      </c>
      <c r="J24" s="36">
        <v>100</v>
      </c>
      <c r="K24" s="37"/>
    </row>
    <row r="25" spans="1:19" s="6" customFormat="1" ht="24.6" customHeight="1" x14ac:dyDescent="0.2">
      <c r="A25" s="25">
        <v>21</v>
      </c>
      <c r="B25" s="50" t="s">
        <v>47</v>
      </c>
      <c r="C25" s="45"/>
      <c r="D25" s="27">
        <v>80</v>
      </c>
      <c r="E25" s="28">
        <v>1</v>
      </c>
      <c r="F25" s="28">
        <v>1</v>
      </c>
      <c r="G25" s="29">
        <f t="shared" si="0"/>
        <v>100</v>
      </c>
      <c r="H25" s="30">
        <f t="shared" si="2"/>
        <v>5</v>
      </c>
      <c r="I25" s="31" t="str">
        <f t="shared" si="1"/>
        <v>ü</v>
      </c>
      <c r="J25" s="36" t="s">
        <v>23</v>
      </c>
      <c r="K25" s="37"/>
    </row>
    <row r="26" spans="1:19" s="65" customFormat="1" ht="24.6" customHeight="1" x14ac:dyDescent="0.2">
      <c r="A26" s="55">
        <v>22</v>
      </c>
      <c r="B26" s="56" t="s">
        <v>48</v>
      </c>
      <c r="C26" s="57"/>
      <c r="D26" s="58">
        <v>80</v>
      </c>
      <c r="E26" s="59">
        <v>0</v>
      </c>
      <c r="F26" s="59">
        <v>0</v>
      </c>
      <c r="G26" s="60">
        <f t="shared" si="0"/>
        <v>0</v>
      </c>
      <c r="H26" s="61">
        <f t="shared" si="2"/>
        <v>0</v>
      </c>
      <c r="I26" s="62" t="str">
        <f t="shared" si="1"/>
        <v>û</v>
      </c>
      <c r="J26" s="63"/>
      <c r="K26" s="64"/>
    </row>
    <row r="27" spans="1:19" s="6" customFormat="1" ht="23.25" customHeight="1" x14ac:dyDescent="0.2">
      <c r="A27" s="25">
        <v>23</v>
      </c>
      <c r="B27" s="48" t="s">
        <v>49</v>
      </c>
      <c r="C27" s="49"/>
      <c r="D27" s="27">
        <v>80</v>
      </c>
      <c r="E27" s="28">
        <v>0</v>
      </c>
      <c r="F27" s="28">
        <v>2</v>
      </c>
      <c r="G27" s="29">
        <f>IFERROR(ROUND((E27/F27)*100,2),0)</f>
        <v>0</v>
      </c>
      <c r="H27" s="30">
        <f>IF(G27=0,0,IF(G27="N/A",1,IF(G27&lt;=M$7,1,IF(G27=N$7,2,IF(G27&lt;N$7,(((G27-M$7)/Q$5)+1),IF(G27=O$7,3,IF(G27&lt;O$7,(((G27-N$7)/Q$5)+2),IF(G27=P$7,4,IF(G27&lt;P$7,(((G27-O$7)/Q$5)+3),IF(G27&gt;=Q$7,5,IF(G27&lt;Q$7,(((G27-P$7)/Q$5)+4),0)))))))))))</f>
        <v>0</v>
      </c>
      <c r="I27" s="31" t="str">
        <f t="shared" si="1"/>
        <v>û</v>
      </c>
      <c r="J27" s="36" t="s">
        <v>23</v>
      </c>
      <c r="K27" s="37"/>
    </row>
    <row r="28" spans="1:19" s="6" customFormat="1" ht="23.25" customHeight="1" x14ac:dyDescent="0.2">
      <c r="A28" s="25">
        <v>24</v>
      </c>
      <c r="B28" s="48" t="s">
        <v>50</v>
      </c>
      <c r="C28" s="49"/>
      <c r="D28" s="27">
        <v>80</v>
      </c>
      <c r="E28" s="28">
        <v>2</v>
      </c>
      <c r="F28" s="28">
        <v>2</v>
      </c>
      <c r="G28" s="29">
        <f t="shared" si="0"/>
        <v>100</v>
      </c>
      <c r="H28" s="30">
        <f>IF(G28=0,0,IF(G28="N/A",1,IF(G28&lt;=M$7,1,IF(G28=N$7,2,IF(G28&lt;N$7,(((G28-M$7)/Q$5)+1),IF(G28=O$7,3,IF(G28&lt;O$7,(((G28-N$7)/Q$5)+2),IF(G28=P$7,4,IF(G28&lt;P$7,(((G28-O$7)/Q$5)+3),IF(G28&gt;=Q$7,5,IF(G28&lt;Q$7,(((G28-P$7)/Q$5)+4),0)))))))))))</f>
        <v>5</v>
      </c>
      <c r="I28" s="31" t="str">
        <f t="shared" si="1"/>
        <v>ü</v>
      </c>
      <c r="J28" s="36">
        <v>100</v>
      </c>
      <c r="K28" s="37"/>
    </row>
    <row r="29" spans="1:19" s="6" customFormat="1" ht="24.6" customHeight="1" x14ac:dyDescent="0.2">
      <c r="A29" s="25">
        <v>25</v>
      </c>
      <c r="B29" s="48" t="s">
        <v>51</v>
      </c>
      <c r="C29" s="49"/>
      <c r="D29" s="27">
        <v>80</v>
      </c>
      <c r="E29" s="28">
        <v>0</v>
      </c>
      <c r="F29" s="28">
        <v>2</v>
      </c>
      <c r="G29" s="29">
        <f t="shared" si="0"/>
        <v>0</v>
      </c>
      <c r="H29" s="30">
        <f t="shared" si="2"/>
        <v>0</v>
      </c>
      <c r="I29" s="31" t="str">
        <f t="shared" si="1"/>
        <v>û</v>
      </c>
      <c r="J29" s="36">
        <v>0</v>
      </c>
      <c r="K29" s="37"/>
    </row>
    <row r="30" spans="1:19" s="6" customFormat="1" ht="24.6" customHeight="1" x14ac:dyDescent="0.2">
      <c r="A30" s="25">
        <v>26</v>
      </c>
      <c r="B30" s="48" t="s">
        <v>52</v>
      </c>
      <c r="C30" s="49"/>
      <c r="D30" s="27">
        <v>80</v>
      </c>
      <c r="E30" s="28">
        <v>0</v>
      </c>
      <c r="F30" s="28">
        <v>0</v>
      </c>
      <c r="G30" s="29">
        <f t="shared" si="0"/>
        <v>0</v>
      </c>
      <c r="H30" s="30">
        <f t="shared" si="2"/>
        <v>0</v>
      </c>
      <c r="I30" s="31" t="str">
        <f t="shared" si="1"/>
        <v>û</v>
      </c>
      <c r="J30" s="36" t="s">
        <v>23</v>
      </c>
      <c r="K30" s="66"/>
    </row>
    <row r="31" spans="1:19" s="6" customFormat="1" ht="27" customHeight="1" x14ac:dyDescent="0.2">
      <c r="A31" s="67" t="s">
        <v>53</v>
      </c>
      <c r="B31" s="68"/>
      <c r="C31" s="69"/>
      <c r="D31" s="70">
        <v>80</v>
      </c>
      <c r="E31" s="71">
        <f>SUM(E5:E19)</f>
        <v>22</v>
      </c>
      <c r="F31" s="71">
        <f>SUM(F5:F19)</f>
        <v>108</v>
      </c>
      <c r="G31" s="72">
        <f t="shared" ref="G31" si="3">ROUND((E31/F31)*100,2)</f>
        <v>20.37</v>
      </c>
      <c r="H31" s="73">
        <f>IF(G31=0,0,IF(G31="N/A",1,IF(G31&lt;=M$7,1,IF(G31=N$7,2,IF(G31&lt;N$7,(((G31-M$7)/Q$5)+1),IF(G31=O$7,3,IF(G31&lt;O$7,(((G31-N$7)/Q$5)+2),IF(G31=P$7,4,IF(G31&lt;P$7,(((G31-O$7)/Q$5)+3),IF(G31&gt;=Q$7,5,IF(G31&lt;Q$7,(((G31-P$7)/Q$5)+4),0)))))))))))</f>
        <v>1</v>
      </c>
      <c r="I31" s="74" t="str">
        <f>IF(H31=5,"ü","û")</f>
        <v>û</v>
      </c>
      <c r="J31" s="75"/>
      <c r="K31" s="75"/>
    </row>
    <row r="32" spans="1:19" s="6" customFormat="1" x14ac:dyDescent="0.2">
      <c r="J32" s="17"/>
      <c r="K32" s="17"/>
    </row>
    <row r="33" spans="1:11" s="6" customFormat="1" ht="27.75" x14ac:dyDescent="0.2">
      <c r="A33" s="76" t="s">
        <v>54</v>
      </c>
      <c r="B33" s="76"/>
      <c r="C33" s="77" t="s">
        <v>55</v>
      </c>
      <c r="D33" s="77"/>
      <c r="E33" s="77"/>
      <c r="F33" s="77"/>
      <c r="G33" s="78" t="s">
        <v>2</v>
      </c>
      <c r="H33" s="79" t="s">
        <v>56</v>
      </c>
      <c r="I33" s="79" t="s">
        <v>17</v>
      </c>
      <c r="J33" s="80" t="s">
        <v>18</v>
      </c>
      <c r="K33" s="81" t="s">
        <v>19</v>
      </c>
    </row>
    <row r="34" spans="1:11" s="6" customFormat="1" ht="27.75" x14ac:dyDescent="0.4">
      <c r="A34" s="76"/>
      <c r="B34" s="76"/>
      <c r="C34" s="77"/>
      <c r="D34" s="77"/>
      <c r="E34" s="77"/>
      <c r="F34" s="77"/>
      <c r="G34" s="82">
        <v>1</v>
      </c>
      <c r="H34" s="83">
        <v>1</v>
      </c>
      <c r="I34" s="84" t="str">
        <f>IF(H34=5,"ü","û")</f>
        <v>û</v>
      </c>
      <c r="J34" s="37">
        <v>1</v>
      </c>
      <c r="K34" s="85"/>
    </row>
    <row r="35" spans="1:11" s="6" customFormat="1" x14ac:dyDescent="0.2">
      <c r="J35" s="17"/>
      <c r="K35" s="17"/>
    </row>
    <row r="36" spans="1:11" s="6" customFormat="1" x14ac:dyDescent="0.2">
      <c r="J36" s="17"/>
      <c r="K36" s="17"/>
    </row>
    <row r="37" spans="1:11" s="6" customFormat="1" x14ac:dyDescent="0.2">
      <c r="J37" s="17"/>
      <c r="K37" s="17"/>
    </row>
    <row r="38" spans="1:11" s="6" customFormat="1" x14ac:dyDescent="0.2">
      <c r="J38" s="17"/>
      <c r="K38" s="17"/>
    </row>
    <row r="39" spans="1:11" s="6" customFormat="1" x14ac:dyDescent="0.2">
      <c r="J39" s="17"/>
      <c r="K39" s="17"/>
    </row>
    <row r="40" spans="1:11" s="6" customFormat="1" x14ac:dyDescent="0.2">
      <c r="A40" s="6" t="str">
        <f t="shared" ref="A40:G55" si="4">A4</f>
        <v>ลำดับ</v>
      </c>
      <c r="B40" s="6" t="str">
        <f t="shared" si="4"/>
        <v>หน่วยงาน</v>
      </c>
      <c r="C40" s="6" t="s">
        <v>11</v>
      </c>
      <c r="D40" s="6" t="str">
        <f t="shared" si="4"/>
        <v>เป้าหมาย</v>
      </c>
      <c r="E40" s="6" t="str">
        <f>E4</f>
        <v>จำนวนข้อตกลงความร่วมมือในประเทศที่มีการจัดกิจกรรมอย่างต่อเนื่อง</v>
      </c>
      <c r="F40" s="6" t="str">
        <f t="shared" si="4"/>
        <v>จำนวนข้อตกลงในประเทศทั้งหมด</v>
      </c>
      <c r="G40" s="6" t="str">
        <f t="shared" si="4"/>
        <v>คิดเป็นร้อยละ</v>
      </c>
      <c r="J40" s="17"/>
      <c r="K40" s="17"/>
    </row>
    <row r="41" spans="1:11" s="6" customFormat="1" x14ac:dyDescent="0.2">
      <c r="A41" s="6">
        <f t="shared" si="4"/>
        <v>1</v>
      </c>
      <c r="B41" s="6" t="str">
        <f t="shared" si="4"/>
        <v>1) คณะครุศาสตร์</v>
      </c>
      <c r="C41" s="6" t="str">
        <f>'[1]3.4.1'!M36</f>
        <v>ครุศาสตร์</v>
      </c>
      <c r="D41" s="6">
        <f t="shared" si="4"/>
        <v>80</v>
      </c>
      <c r="E41" s="6">
        <f t="shared" si="4"/>
        <v>10</v>
      </c>
      <c r="F41" s="6">
        <f t="shared" si="4"/>
        <v>10</v>
      </c>
      <c r="G41" s="6">
        <f t="shared" si="4"/>
        <v>100</v>
      </c>
      <c r="J41" s="17"/>
      <c r="K41" s="17"/>
    </row>
    <row r="42" spans="1:11" s="6" customFormat="1" x14ac:dyDescent="0.2">
      <c r="A42" s="6">
        <f t="shared" si="4"/>
        <v>2</v>
      </c>
      <c r="B42" s="6" t="str">
        <f t="shared" si="4"/>
        <v>2) คณะวิทยาศาสตร์และเทคโนโลยี</v>
      </c>
      <c r="C42" s="6" t="str">
        <f>'[1]3.4.1'!M37</f>
        <v>วิทยาศาสตร์ฯ</v>
      </c>
      <c r="D42" s="6">
        <f t="shared" si="4"/>
        <v>80</v>
      </c>
      <c r="E42" s="6">
        <f t="shared" si="4"/>
        <v>0</v>
      </c>
      <c r="F42" s="6">
        <f t="shared" si="4"/>
        <v>0</v>
      </c>
      <c r="G42" s="6">
        <f t="shared" si="4"/>
        <v>0</v>
      </c>
      <c r="J42" s="17"/>
      <c r="K42" s="17"/>
    </row>
    <row r="43" spans="1:11" s="6" customFormat="1" x14ac:dyDescent="0.2">
      <c r="A43" s="6">
        <f t="shared" si="4"/>
        <v>3</v>
      </c>
      <c r="B43" s="6" t="str">
        <f t="shared" si="4"/>
        <v>3) คณะมนุษยศาสตร์และสังคมศาสตร์</v>
      </c>
      <c r="C43" s="6" t="str">
        <f>'[1]3.4.1'!M38</f>
        <v>มนุษยศาสตร์ฯ</v>
      </c>
      <c r="D43" s="6">
        <f t="shared" si="4"/>
        <v>80</v>
      </c>
      <c r="E43" s="6">
        <f t="shared" si="4"/>
        <v>0</v>
      </c>
      <c r="F43" s="6">
        <f t="shared" si="4"/>
        <v>1</v>
      </c>
      <c r="G43" s="6">
        <f t="shared" si="4"/>
        <v>0</v>
      </c>
      <c r="J43" s="17"/>
      <c r="K43" s="17"/>
    </row>
    <row r="44" spans="1:11" s="6" customFormat="1" x14ac:dyDescent="0.2">
      <c r="A44" s="6">
        <f t="shared" si="4"/>
        <v>4</v>
      </c>
      <c r="B44" s="6" t="str">
        <f t="shared" si="4"/>
        <v>4) คณะวิทยาการจัดการ</v>
      </c>
      <c r="C44" s="6" t="str">
        <f>'[1]3.4.1'!M39</f>
        <v>การจัดการ</v>
      </c>
      <c r="D44" s="6">
        <f t="shared" si="4"/>
        <v>80</v>
      </c>
      <c r="E44" s="6">
        <f t="shared" si="4"/>
        <v>0</v>
      </c>
      <c r="F44" s="6">
        <f t="shared" si="4"/>
        <v>4</v>
      </c>
      <c r="G44" s="6">
        <f t="shared" si="4"/>
        <v>0</v>
      </c>
      <c r="J44" s="17"/>
      <c r="K44" s="17"/>
    </row>
    <row r="45" spans="1:11" s="6" customFormat="1" x14ac:dyDescent="0.2">
      <c r="A45" s="6">
        <f t="shared" si="4"/>
        <v>5</v>
      </c>
      <c r="B45" s="6" t="str">
        <f t="shared" si="4"/>
        <v>5) คณะเทคโนโลยีอุตสาหกรรม</v>
      </c>
      <c r="C45" s="6" t="str">
        <f>'[1]3.4.1'!M40</f>
        <v>เทคโนโลยีฯ</v>
      </c>
      <c r="D45" s="6">
        <f t="shared" si="4"/>
        <v>80</v>
      </c>
      <c r="E45" s="6">
        <f t="shared" si="4"/>
        <v>3</v>
      </c>
      <c r="F45" s="6">
        <f t="shared" si="4"/>
        <v>3</v>
      </c>
      <c r="G45" s="6">
        <f t="shared" si="4"/>
        <v>100</v>
      </c>
      <c r="J45" s="17"/>
      <c r="K45" s="17"/>
    </row>
    <row r="46" spans="1:11" s="6" customFormat="1" x14ac:dyDescent="0.2">
      <c r="A46" s="6">
        <f t="shared" si="4"/>
        <v>6</v>
      </c>
      <c r="B46" s="6" t="str">
        <f t="shared" si="4"/>
        <v>6) คณะศิลปกรรมศาสตร์</v>
      </c>
      <c r="C46" s="6" t="str">
        <f>'[1]3.4.1'!M41</f>
        <v>ศิลปกรรมฯ</v>
      </c>
      <c r="D46" s="6">
        <f t="shared" si="4"/>
        <v>80</v>
      </c>
      <c r="E46" s="6">
        <f t="shared" si="4"/>
        <v>0</v>
      </c>
      <c r="F46" s="6">
        <f t="shared" si="4"/>
        <v>4</v>
      </c>
      <c r="G46" s="6">
        <f t="shared" si="4"/>
        <v>0</v>
      </c>
      <c r="J46" s="17"/>
      <c r="K46" s="17"/>
    </row>
    <row r="47" spans="1:11" s="6" customFormat="1" x14ac:dyDescent="0.2">
      <c r="A47" s="6">
        <f t="shared" si="4"/>
        <v>7</v>
      </c>
      <c r="B47" s="6" t="str">
        <f t="shared" si="4"/>
        <v>7)  บัณฑิตวิทยาลัย</v>
      </c>
      <c r="C47" s="6" t="str">
        <f>'[1]3.4.1'!M42</f>
        <v>บัณฑิตฯ</v>
      </c>
      <c r="D47" s="6">
        <f t="shared" si="4"/>
        <v>80</v>
      </c>
      <c r="E47" s="6">
        <f t="shared" si="4"/>
        <v>0</v>
      </c>
      <c r="F47" s="6">
        <f t="shared" si="4"/>
        <v>2</v>
      </c>
      <c r="G47" s="6">
        <f t="shared" si="4"/>
        <v>0</v>
      </c>
      <c r="J47" s="17"/>
      <c r="K47" s="17"/>
    </row>
    <row r="48" spans="1:11" s="6" customFormat="1" x14ac:dyDescent="0.2">
      <c r="A48" s="6">
        <f t="shared" si="4"/>
        <v>8</v>
      </c>
      <c r="B48" s="6" t="str">
        <f t="shared" si="4"/>
        <v>8)  วิทยาลัยนวัตกรรมและการจัดการ</v>
      </c>
      <c r="C48" s="6" t="str">
        <f>'[1]3.4.1'!M43</f>
        <v>นวัตกรรมฯ</v>
      </c>
      <c r="D48" s="6">
        <f t="shared" si="4"/>
        <v>80</v>
      </c>
      <c r="E48" s="6">
        <f t="shared" si="4"/>
        <v>0</v>
      </c>
      <c r="F48" s="6">
        <f t="shared" si="4"/>
        <v>11</v>
      </c>
      <c r="G48" s="6">
        <f t="shared" si="4"/>
        <v>0</v>
      </c>
      <c r="J48" s="17"/>
      <c r="K48" s="17"/>
    </row>
    <row r="49" spans="1:11" s="6" customFormat="1" x14ac:dyDescent="0.2">
      <c r="A49" s="6">
        <f t="shared" si="4"/>
        <v>9</v>
      </c>
      <c r="B49" s="6" t="str">
        <f t="shared" si="4"/>
        <v>9)  วิทยาลัยพยาบาลและสุขภาพ</v>
      </c>
      <c r="C49" s="6" t="str">
        <f>'[1]3.4.1'!M44</f>
        <v>พยาบาลฯ</v>
      </c>
      <c r="D49" s="6">
        <f t="shared" si="4"/>
        <v>80</v>
      </c>
      <c r="E49" s="6">
        <f t="shared" si="4"/>
        <v>4</v>
      </c>
      <c r="F49" s="6">
        <f t="shared" si="4"/>
        <v>5</v>
      </c>
      <c r="G49" s="6">
        <f t="shared" si="4"/>
        <v>80</v>
      </c>
      <c r="J49" s="17"/>
      <c r="K49" s="17"/>
    </row>
    <row r="50" spans="1:11" s="6" customFormat="1" x14ac:dyDescent="0.2">
      <c r="A50" s="6">
        <f t="shared" si="4"/>
        <v>10</v>
      </c>
      <c r="B50" s="6" t="str">
        <f t="shared" si="4"/>
        <v>10) วิทยาลัยสหเวชศาสตร์</v>
      </c>
      <c r="C50" s="6" t="str">
        <f>'[1]3.4.1'!M45</f>
        <v>สหเวชฯ</v>
      </c>
      <c r="D50" s="6">
        <f t="shared" si="4"/>
        <v>80</v>
      </c>
      <c r="E50" s="6">
        <f t="shared" si="4"/>
        <v>0</v>
      </c>
      <c r="F50" s="6">
        <f t="shared" si="4"/>
        <v>47</v>
      </c>
      <c r="G50" s="6">
        <f t="shared" si="4"/>
        <v>0</v>
      </c>
      <c r="J50" s="17"/>
      <c r="K50" s="17"/>
    </row>
    <row r="51" spans="1:11" s="6" customFormat="1" x14ac:dyDescent="0.2">
      <c r="A51" s="6">
        <f t="shared" si="4"/>
        <v>11</v>
      </c>
      <c r="B51" s="6" t="str">
        <f t="shared" si="4"/>
        <v>11) วิทยาลัยโลจิสติกส์และซัพพลายเชน</v>
      </c>
      <c r="C51" s="6" t="str">
        <f>'[1]3.4.1'!M46</f>
        <v>โลจิสติกส์ฯ</v>
      </c>
      <c r="D51" s="6">
        <f t="shared" si="4"/>
        <v>80</v>
      </c>
      <c r="E51" s="6">
        <f t="shared" si="4"/>
        <v>4</v>
      </c>
      <c r="F51" s="6">
        <f t="shared" si="4"/>
        <v>15</v>
      </c>
      <c r="G51" s="6">
        <f t="shared" si="4"/>
        <v>26.67</v>
      </c>
      <c r="J51" s="17"/>
      <c r="K51" s="17"/>
    </row>
    <row r="52" spans="1:11" s="6" customFormat="1" x14ac:dyDescent="0.2">
      <c r="A52" s="6">
        <f t="shared" si="4"/>
        <v>12</v>
      </c>
      <c r="B52" s="6" t="str">
        <f t="shared" si="4"/>
        <v>12) วิทยาลัยสถาปัตยกรรมศาสตร์</v>
      </c>
      <c r="C52" s="6" t="str">
        <f>'[1]3.4.1'!M47</f>
        <v>สถาปัตย์ฯ</v>
      </c>
      <c r="D52" s="6">
        <f t="shared" si="4"/>
        <v>80</v>
      </c>
      <c r="E52" s="6">
        <f t="shared" si="4"/>
        <v>0</v>
      </c>
      <c r="F52" s="6">
        <f t="shared" si="4"/>
        <v>0</v>
      </c>
      <c r="G52" s="6">
        <f t="shared" si="4"/>
        <v>0</v>
      </c>
      <c r="J52" s="17"/>
      <c r="K52" s="17"/>
    </row>
    <row r="53" spans="1:11" s="6" customFormat="1" x14ac:dyDescent="0.2">
      <c r="A53" s="6">
        <f t="shared" si="4"/>
        <v>13</v>
      </c>
      <c r="B53" s="6" t="str">
        <f t="shared" si="4"/>
        <v>13)  วิทยาลัยการเมืองและการปกครอง</v>
      </c>
      <c r="C53" s="6" t="str">
        <f>'[1]3.4.1'!M48</f>
        <v>การเมืองฯ</v>
      </c>
      <c r="D53" s="6">
        <f t="shared" si="4"/>
        <v>80</v>
      </c>
      <c r="E53" s="6">
        <f t="shared" si="4"/>
        <v>0</v>
      </c>
      <c r="F53" s="6">
        <f t="shared" si="4"/>
        <v>4</v>
      </c>
      <c r="G53" s="6">
        <f t="shared" si="4"/>
        <v>0</v>
      </c>
      <c r="J53" s="17"/>
      <c r="K53" s="17"/>
    </row>
    <row r="54" spans="1:11" s="6" customFormat="1" x14ac:dyDescent="0.2">
      <c r="A54" s="6">
        <f t="shared" si="4"/>
        <v>14</v>
      </c>
      <c r="B54" s="6" t="str">
        <f t="shared" si="4"/>
        <v>14) วิทยาลัยการจัดการอุตสาหกรรมบริการ</v>
      </c>
      <c r="C54" s="6" t="str">
        <f>'[1]3.4.1'!M49</f>
        <v>อุตสาหกรรมฯ</v>
      </c>
      <c r="D54" s="6">
        <f t="shared" si="4"/>
        <v>80</v>
      </c>
      <c r="E54" s="6">
        <f t="shared" si="4"/>
        <v>1</v>
      </c>
      <c r="F54" s="6">
        <f t="shared" si="4"/>
        <v>1</v>
      </c>
      <c r="G54" s="6">
        <f t="shared" si="4"/>
        <v>100</v>
      </c>
      <c r="J54" s="17"/>
      <c r="K54" s="17"/>
    </row>
    <row r="55" spans="1:11" s="6" customFormat="1" x14ac:dyDescent="0.2">
      <c r="A55" s="6">
        <f t="shared" si="4"/>
        <v>15</v>
      </c>
      <c r="B55" s="6" t="str">
        <f t="shared" si="4"/>
        <v>15) วิทยาลัยนิเทศศาสตร์</v>
      </c>
      <c r="C55" s="6" t="str">
        <f>'[1]3.4.1'!M50</f>
        <v>นิเทศศาสตร์</v>
      </c>
      <c r="D55" s="6">
        <f t="shared" si="4"/>
        <v>80</v>
      </c>
      <c r="E55" s="6">
        <f t="shared" si="4"/>
        <v>0</v>
      </c>
      <c r="F55" s="6">
        <f t="shared" si="4"/>
        <v>1</v>
      </c>
      <c r="G55" s="6">
        <f t="shared" si="4"/>
        <v>0</v>
      </c>
      <c r="J55" s="17"/>
      <c r="K55" s="17"/>
    </row>
    <row r="56" spans="1:11" s="6" customFormat="1" x14ac:dyDescent="0.2">
      <c r="A56" s="6">
        <f t="shared" ref="A56:G67" si="5">A20</f>
        <v>16</v>
      </c>
      <c r="B56" s="6" t="str">
        <f t="shared" si="5"/>
        <v>16) ศูนย์การศึกษา จ. อุดรธานี</v>
      </c>
      <c r="C56" s="6" t="str">
        <f>'[1]3.4.1'!M51</f>
        <v>ศูนย์ จ.อุดรธานี</v>
      </c>
      <c r="D56" s="6">
        <f t="shared" si="5"/>
        <v>80</v>
      </c>
      <c r="E56" s="6">
        <f t="shared" si="5"/>
        <v>0</v>
      </c>
      <c r="F56" s="6">
        <f t="shared" si="5"/>
        <v>0</v>
      </c>
      <c r="G56" s="6">
        <f t="shared" si="5"/>
        <v>0</v>
      </c>
      <c r="J56" s="17"/>
      <c r="K56" s="17"/>
    </row>
    <row r="57" spans="1:11" s="6" customFormat="1" x14ac:dyDescent="0.2">
      <c r="A57" s="6">
        <f t="shared" si="5"/>
        <v>17</v>
      </c>
      <c r="B57" s="6" t="str">
        <f t="shared" si="5"/>
        <v>18) สำนักวิทยบริการและเทคโนโลยีฯ</v>
      </c>
      <c r="C57" s="6" t="str">
        <f>'[1]3.4.1'!M53</f>
        <v>สำนักวิทยบริการฯ</v>
      </c>
      <c r="D57" s="6">
        <f t="shared" si="5"/>
        <v>80</v>
      </c>
      <c r="E57" s="6">
        <f t="shared" si="5"/>
        <v>0</v>
      </c>
      <c r="F57" s="6">
        <f t="shared" si="5"/>
        <v>1</v>
      </c>
      <c r="G57" s="6">
        <f t="shared" si="5"/>
        <v>0</v>
      </c>
      <c r="J57" s="17"/>
      <c r="K57" s="17"/>
    </row>
    <row r="58" spans="1:11" s="6" customFormat="1" x14ac:dyDescent="0.2">
      <c r="A58" s="6">
        <f t="shared" si="5"/>
        <v>18</v>
      </c>
      <c r="B58" s="6" t="str">
        <f t="shared" si="5"/>
        <v>19) สำนักศิลปะและวัฒนธรรม</v>
      </c>
      <c r="C58" s="6" t="str">
        <f>'[1]3.4.1'!M54</f>
        <v>สำนักศิลปะฯ</v>
      </c>
      <c r="D58" s="6">
        <f t="shared" si="5"/>
        <v>80</v>
      </c>
      <c r="E58" s="6">
        <f t="shared" si="5"/>
        <v>0</v>
      </c>
      <c r="F58" s="6">
        <f t="shared" si="5"/>
        <v>0</v>
      </c>
      <c r="G58" s="6">
        <f t="shared" si="5"/>
        <v>0</v>
      </c>
      <c r="J58" s="17"/>
      <c r="K58" s="17"/>
    </row>
    <row r="59" spans="1:11" s="6" customFormat="1" x14ac:dyDescent="0.2">
      <c r="A59" s="6">
        <f t="shared" si="5"/>
        <v>19</v>
      </c>
      <c r="B59" s="6" t="str">
        <f>B23</f>
        <v>21) สำนักวิชาการศึกษาทั่วไปฯ</v>
      </c>
      <c r="C59" s="6" t="str">
        <f>'[1]3.4.1'!M56</f>
        <v>GE</v>
      </c>
      <c r="D59" s="6">
        <f t="shared" si="5"/>
        <v>80</v>
      </c>
      <c r="E59" s="6">
        <f t="shared" si="5"/>
        <v>0</v>
      </c>
      <c r="F59" s="6">
        <f t="shared" si="5"/>
        <v>0</v>
      </c>
      <c r="G59" s="6">
        <f t="shared" si="5"/>
        <v>0</v>
      </c>
      <c r="J59" s="17"/>
      <c r="K59" s="17"/>
    </row>
    <row r="60" spans="1:11" s="6" customFormat="1" x14ac:dyDescent="0.2">
      <c r="A60" s="6">
        <f t="shared" si="5"/>
        <v>20</v>
      </c>
      <c r="B60" s="6" t="str">
        <f t="shared" si="5"/>
        <v>22) สสสร.</v>
      </c>
      <c r="C60" s="6" t="str">
        <f>'[1]3.4.1'!M57</f>
        <v>สสสร.</v>
      </c>
      <c r="D60" s="6">
        <f t="shared" si="5"/>
        <v>80</v>
      </c>
      <c r="E60" s="6">
        <f t="shared" si="5"/>
        <v>1</v>
      </c>
      <c r="F60" s="6">
        <f t="shared" si="5"/>
        <v>1</v>
      </c>
      <c r="G60" s="6">
        <f t="shared" si="5"/>
        <v>100</v>
      </c>
      <c r="J60" s="17"/>
      <c r="K60" s="17"/>
    </row>
    <row r="61" spans="1:11" s="6" customFormat="1" x14ac:dyDescent="0.2">
      <c r="A61" s="6">
        <f t="shared" si="5"/>
        <v>21</v>
      </c>
      <c r="B61" s="6" t="str">
        <f t="shared" si="5"/>
        <v>24) สำนักทรัพย์สินและรายได้</v>
      </c>
      <c r="C61" s="6" t="str">
        <f>'[1]3.4.1'!M62</f>
        <v>ทรัพย์สิน</v>
      </c>
      <c r="D61" s="6">
        <f t="shared" si="5"/>
        <v>80</v>
      </c>
      <c r="E61" s="6">
        <f t="shared" si="5"/>
        <v>1</v>
      </c>
      <c r="F61" s="6">
        <f t="shared" si="5"/>
        <v>1</v>
      </c>
      <c r="G61" s="6">
        <f t="shared" si="5"/>
        <v>100</v>
      </c>
      <c r="J61" s="17"/>
      <c r="K61" s="17"/>
    </row>
    <row r="62" spans="1:11" s="6" customFormat="1" x14ac:dyDescent="0.2">
      <c r="A62" s="6">
        <f t="shared" si="5"/>
        <v>22</v>
      </c>
      <c r="B62" s="6" t="str">
        <f t="shared" si="5"/>
        <v>25) โรงเรียนสาธิต</v>
      </c>
      <c r="C62" s="6" t="s">
        <v>57</v>
      </c>
      <c r="D62" s="6">
        <f t="shared" si="5"/>
        <v>80</v>
      </c>
      <c r="E62" s="6">
        <f t="shared" si="5"/>
        <v>0</v>
      </c>
      <c r="F62" s="6">
        <f t="shared" si="5"/>
        <v>0</v>
      </c>
      <c r="G62" s="6">
        <f t="shared" si="5"/>
        <v>0</v>
      </c>
      <c r="J62" s="17"/>
      <c r="K62" s="17"/>
    </row>
    <row r="63" spans="1:11" s="6" customFormat="1" x14ac:dyDescent="0.2">
      <c r="A63" s="6">
        <f t="shared" si="5"/>
        <v>23</v>
      </c>
      <c r="B63" s="6" t="str">
        <f t="shared" si="5"/>
        <v>26) วิทยาเขตนครปฐม</v>
      </c>
      <c r="C63" s="6" t="str">
        <f>'[1]3.4.1'!M58</f>
        <v>วิทยาเขต นครปฐม</v>
      </c>
      <c r="D63" s="6">
        <f t="shared" si="5"/>
        <v>80</v>
      </c>
      <c r="E63" s="6">
        <f t="shared" si="5"/>
        <v>0</v>
      </c>
      <c r="F63" s="6">
        <f t="shared" si="5"/>
        <v>2</v>
      </c>
      <c r="G63" s="6">
        <f t="shared" si="5"/>
        <v>0</v>
      </c>
      <c r="J63" s="17"/>
      <c r="K63" s="17"/>
    </row>
    <row r="64" spans="1:11" s="6" customFormat="1" x14ac:dyDescent="0.2">
      <c r="A64" s="6">
        <f t="shared" si="5"/>
        <v>24</v>
      </c>
      <c r="B64" s="6" t="str">
        <f t="shared" si="5"/>
        <v>27) ศูนย์การศึกษา จ. สุมทรสงคราม</v>
      </c>
      <c r="C64" s="6" t="str">
        <f>'[1]3.4.1'!M59</f>
        <v>ศูนย์จ. สุมทรสงคราม</v>
      </c>
      <c r="D64" s="6">
        <f t="shared" si="5"/>
        <v>80</v>
      </c>
      <c r="E64" s="6">
        <f t="shared" si="5"/>
        <v>2</v>
      </c>
      <c r="F64" s="6">
        <f t="shared" si="5"/>
        <v>2</v>
      </c>
      <c r="G64" s="6">
        <f t="shared" si="5"/>
        <v>100</v>
      </c>
      <c r="J64" s="17"/>
      <c r="K64" s="17"/>
    </row>
    <row r="65" spans="1:11" s="6" customFormat="1" x14ac:dyDescent="0.2">
      <c r="A65" s="6">
        <f t="shared" si="5"/>
        <v>25</v>
      </c>
      <c r="B65" s="6" t="str">
        <f t="shared" si="5"/>
        <v>28) ศูนย์การศึกษา จ. ระนอง</v>
      </c>
      <c r="C65" s="6" t="str">
        <f>'[1]3.4.1'!M60</f>
        <v>ศูนย์ จ. ระนอง</v>
      </c>
      <c r="D65" s="6">
        <f t="shared" si="5"/>
        <v>80</v>
      </c>
      <c r="E65" s="6">
        <f t="shared" si="5"/>
        <v>0</v>
      </c>
      <c r="F65" s="6">
        <f t="shared" si="5"/>
        <v>2</v>
      </c>
      <c r="G65" s="6">
        <f t="shared" si="5"/>
        <v>0</v>
      </c>
      <c r="J65" s="17"/>
      <c r="K65" s="17"/>
    </row>
    <row r="66" spans="1:11" s="6" customFormat="1" x14ac:dyDescent="0.2">
      <c r="A66" s="6">
        <f t="shared" si="5"/>
        <v>26</v>
      </c>
      <c r="B66" s="6" t="str">
        <f t="shared" si="5"/>
        <v>29) ศูนย์แห่งความเป็นเลิศในการดูแลผู้สูงอายุ</v>
      </c>
      <c r="C66" s="6" t="s">
        <v>58</v>
      </c>
      <c r="D66" s="6">
        <f t="shared" si="5"/>
        <v>80</v>
      </c>
      <c r="E66" s="6">
        <f t="shared" si="5"/>
        <v>0</v>
      </c>
      <c r="F66" s="6">
        <f t="shared" si="5"/>
        <v>0</v>
      </c>
      <c r="G66" s="6">
        <f t="shared" si="5"/>
        <v>0</v>
      </c>
      <c r="J66" s="17"/>
      <c r="K66" s="17"/>
    </row>
    <row r="67" spans="1:11" s="6" customFormat="1" x14ac:dyDescent="0.2">
      <c r="A67" s="6" t="str">
        <f t="shared" si="5"/>
        <v>ระดับมหาวิทยาลัย</v>
      </c>
      <c r="B67" s="6">
        <f t="shared" si="5"/>
        <v>0</v>
      </c>
      <c r="C67" s="6" t="str">
        <f>'[1]3.4.1'!M61</f>
        <v>มหาวิทยาลัย</v>
      </c>
      <c r="D67" s="6">
        <f t="shared" si="5"/>
        <v>80</v>
      </c>
      <c r="E67" s="6">
        <f t="shared" si="5"/>
        <v>22</v>
      </c>
      <c r="F67" s="6">
        <f t="shared" si="5"/>
        <v>108</v>
      </c>
      <c r="G67" s="6">
        <f t="shared" si="5"/>
        <v>20.37</v>
      </c>
      <c r="J67" s="17"/>
      <c r="K67" s="17"/>
    </row>
    <row r="68" spans="1:11" s="6" customFormat="1" x14ac:dyDescent="0.2">
      <c r="J68" s="17"/>
      <c r="K68" s="17"/>
    </row>
    <row r="69" spans="1:11" s="6" customFormat="1" x14ac:dyDescent="0.2">
      <c r="J69" s="17"/>
      <c r="K69" s="17"/>
    </row>
    <row r="70" spans="1:11" s="6" customFormat="1" x14ac:dyDescent="0.2">
      <c r="J70" s="17"/>
      <c r="K70" s="17"/>
    </row>
    <row r="71" spans="1:11" s="6" customFormat="1" x14ac:dyDescent="0.2">
      <c r="J71" s="17"/>
      <c r="K71" s="17"/>
    </row>
    <row r="72" spans="1:11" s="6" customFormat="1" x14ac:dyDescent="0.2">
      <c r="J72" s="17"/>
      <c r="K72" s="17"/>
    </row>
    <row r="73" spans="1:11" s="6" customFormat="1" x14ac:dyDescent="0.2">
      <c r="J73" s="17"/>
      <c r="K73" s="17"/>
    </row>
    <row r="74" spans="1:11" s="6" customFormat="1" x14ac:dyDescent="0.2">
      <c r="J74" s="17"/>
      <c r="K74" s="17"/>
    </row>
    <row r="75" spans="1:11" s="6" customFormat="1" x14ac:dyDescent="0.2">
      <c r="J75" s="17"/>
      <c r="K75" s="17"/>
    </row>
    <row r="76" spans="1:11" s="6" customFormat="1" x14ac:dyDescent="0.2">
      <c r="J76" s="17"/>
      <c r="K76" s="17"/>
    </row>
    <row r="77" spans="1:11" s="6" customFormat="1" x14ac:dyDescent="0.2">
      <c r="J77" s="17"/>
      <c r="K77" s="17"/>
    </row>
    <row r="78" spans="1:11" s="6" customFormat="1" x14ac:dyDescent="0.2">
      <c r="J78" s="17"/>
      <c r="K78" s="17"/>
    </row>
    <row r="79" spans="1:11" s="6" customFormat="1" x14ac:dyDescent="0.2">
      <c r="J79" s="17"/>
      <c r="K79" s="17"/>
    </row>
    <row r="80" spans="1:11" s="6" customFormat="1" x14ac:dyDescent="0.2">
      <c r="J80" s="17"/>
      <c r="K80" s="17"/>
    </row>
    <row r="81" spans="10:11" s="6" customFormat="1" x14ac:dyDescent="0.2">
      <c r="J81" s="17"/>
      <c r="K81" s="17"/>
    </row>
    <row r="82" spans="10:11" s="6" customFormat="1" x14ac:dyDescent="0.2">
      <c r="J82" s="17"/>
      <c r="K82" s="17"/>
    </row>
    <row r="83" spans="10:11" s="6" customFormat="1" x14ac:dyDescent="0.2">
      <c r="J83" s="17"/>
      <c r="K83" s="17"/>
    </row>
    <row r="84" spans="10:11" s="6" customFormat="1" x14ac:dyDescent="0.2">
      <c r="J84" s="17"/>
      <c r="K84" s="17"/>
    </row>
    <row r="85" spans="10:11" s="6" customFormat="1" x14ac:dyDescent="0.2">
      <c r="J85" s="17"/>
      <c r="K85" s="17"/>
    </row>
    <row r="86" spans="10:11" s="6" customFormat="1" x14ac:dyDescent="0.2">
      <c r="J86" s="17"/>
      <c r="K86" s="17"/>
    </row>
    <row r="87" spans="10:11" s="6" customFormat="1" x14ac:dyDescent="0.2">
      <c r="J87" s="17"/>
      <c r="K87" s="17"/>
    </row>
    <row r="88" spans="10:11" s="6" customFormat="1" x14ac:dyDescent="0.2">
      <c r="J88" s="17"/>
      <c r="K88" s="17"/>
    </row>
    <row r="89" spans="10:11" s="6" customFormat="1" x14ac:dyDescent="0.2">
      <c r="J89" s="17"/>
      <c r="K89" s="17"/>
    </row>
    <row r="90" spans="10:11" s="6" customFormat="1" x14ac:dyDescent="0.2">
      <c r="J90" s="17"/>
      <c r="K90" s="17"/>
    </row>
    <row r="91" spans="10:11" s="6" customFormat="1" x14ac:dyDescent="0.2">
      <c r="J91" s="17"/>
      <c r="K91" s="17"/>
    </row>
    <row r="92" spans="10:11" s="6" customFormat="1" x14ac:dyDescent="0.2">
      <c r="J92" s="17"/>
      <c r="K92" s="17"/>
    </row>
    <row r="93" spans="10:11" s="6" customFormat="1" x14ac:dyDescent="0.2">
      <c r="J93" s="17"/>
      <c r="K93" s="17"/>
    </row>
    <row r="94" spans="10:11" s="6" customFormat="1" x14ac:dyDescent="0.2">
      <c r="J94" s="17"/>
      <c r="K94" s="17"/>
    </row>
    <row r="95" spans="10:11" s="6" customFormat="1" x14ac:dyDescent="0.2">
      <c r="J95" s="17"/>
      <c r="K95" s="17"/>
    </row>
    <row r="96" spans="10:11" s="6" customFormat="1" x14ac:dyDescent="0.2">
      <c r="J96" s="17"/>
      <c r="K96" s="17"/>
    </row>
    <row r="97" spans="10:11" s="6" customFormat="1" x14ac:dyDescent="0.2">
      <c r="J97" s="17"/>
      <c r="K97" s="17"/>
    </row>
    <row r="98" spans="10:11" s="6" customFormat="1" x14ac:dyDescent="0.2">
      <c r="J98" s="17"/>
      <c r="K98" s="17"/>
    </row>
    <row r="99" spans="10:11" s="6" customFormat="1" x14ac:dyDescent="0.2">
      <c r="J99" s="17"/>
      <c r="K99" s="17"/>
    </row>
    <row r="100" spans="10:11" s="6" customFormat="1" x14ac:dyDescent="0.2">
      <c r="J100" s="17"/>
      <c r="K100" s="17"/>
    </row>
    <row r="101" spans="10:11" s="6" customFormat="1" x14ac:dyDescent="0.2">
      <c r="J101" s="17"/>
      <c r="K101" s="17"/>
    </row>
    <row r="102" spans="10:11" s="6" customFormat="1" x14ac:dyDescent="0.2">
      <c r="J102" s="17"/>
      <c r="K102" s="17"/>
    </row>
    <row r="103" spans="10:11" s="6" customFormat="1" x14ac:dyDescent="0.2">
      <c r="J103" s="17"/>
      <c r="K103" s="17"/>
    </row>
    <row r="104" spans="10:11" s="6" customFormat="1" x14ac:dyDescent="0.2">
      <c r="J104" s="17"/>
      <c r="K104" s="17"/>
    </row>
    <row r="105" spans="10:11" s="6" customFormat="1" x14ac:dyDescent="0.2">
      <c r="J105" s="17"/>
      <c r="K105" s="17"/>
    </row>
    <row r="106" spans="10:11" s="6" customFormat="1" x14ac:dyDescent="0.2">
      <c r="J106" s="17"/>
      <c r="K106" s="17"/>
    </row>
    <row r="107" spans="10:11" s="6" customFormat="1" x14ac:dyDescent="0.2">
      <c r="J107" s="17"/>
      <c r="K107" s="17"/>
    </row>
    <row r="108" spans="10:11" s="6" customFormat="1" x14ac:dyDescent="0.2">
      <c r="J108" s="17"/>
      <c r="K108" s="17"/>
    </row>
    <row r="109" spans="10:11" s="6" customFormat="1" x14ac:dyDescent="0.2">
      <c r="J109" s="17"/>
      <c r="K109" s="17"/>
    </row>
    <row r="110" spans="10:11" s="6" customFormat="1" x14ac:dyDescent="0.2">
      <c r="J110" s="17"/>
      <c r="K110" s="17"/>
    </row>
    <row r="111" spans="10:11" s="6" customFormat="1" x14ac:dyDescent="0.2">
      <c r="J111" s="17"/>
      <c r="K111" s="17"/>
    </row>
    <row r="112" spans="10:11" s="6" customFormat="1" x14ac:dyDescent="0.2">
      <c r="J112" s="17"/>
      <c r="K112" s="17"/>
    </row>
    <row r="113" spans="10:11" s="6" customFormat="1" x14ac:dyDescent="0.2">
      <c r="J113" s="17"/>
      <c r="K113" s="17"/>
    </row>
    <row r="114" spans="10:11" s="6" customFormat="1" x14ac:dyDescent="0.2">
      <c r="J114" s="17"/>
      <c r="K114" s="17"/>
    </row>
    <row r="115" spans="10:11" s="6" customFormat="1" x14ac:dyDescent="0.2">
      <c r="J115" s="17"/>
      <c r="K115" s="17"/>
    </row>
    <row r="116" spans="10:11" s="6" customFormat="1" x14ac:dyDescent="0.2">
      <c r="J116" s="17"/>
      <c r="K116" s="17"/>
    </row>
    <row r="117" spans="10:11" s="6" customFormat="1" x14ac:dyDescent="0.2">
      <c r="J117" s="17"/>
      <c r="K117" s="17"/>
    </row>
    <row r="118" spans="10:11" s="6" customFormat="1" x14ac:dyDescent="0.2">
      <c r="J118" s="17"/>
      <c r="K118" s="17"/>
    </row>
    <row r="119" spans="10:11" s="6" customFormat="1" x14ac:dyDescent="0.2">
      <c r="J119" s="17"/>
      <c r="K119" s="17"/>
    </row>
    <row r="120" spans="10:11" s="6" customFormat="1" x14ac:dyDescent="0.2">
      <c r="J120" s="17"/>
      <c r="K120" s="17"/>
    </row>
    <row r="121" spans="10:11" s="6" customFormat="1" x14ac:dyDescent="0.2">
      <c r="J121" s="17"/>
      <c r="K121" s="17"/>
    </row>
    <row r="122" spans="10:11" s="6" customFormat="1" x14ac:dyDescent="0.2">
      <c r="J122" s="17"/>
      <c r="K122" s="17"/>
    </row>
    <row r="123" spans="10:11" s="6" customFormat="1" x14ac:dyDescent="0.2">
      <c r="J123" s="17"/>
      <c r="K123" s="17"/>
    </row>
    <row r="124" spans="10:11" s="6" customFormat="1" x14ac:dyDescent="0.2">
      <c r="J124" s="17"/>
      <c r="K124" s="17"/>
    </row>
    <row r="125" spans="10:11" s="6" customFormat="1" x14ac:dyDescent="0.2">
      <c r="J125" s="17"/>
      <c r="K125" s="17"/>
    </row>
    <row r="126" spans="10:11" s="6" customFormat="1" x14ac:dyDescent="0.2">
      <c r="J126" s="17"/>
      <c r="K126" s="17"/>
    </row>
    <row r="127" spans="10:11" s="6" customFormat="1" x14ac:dyDescent="0.2">
      <c r="J127" s="17"/>
      <c r="K127" s="17"/>
    </row>
    <row r="128" spans="10:11" s="6" customFormat="1" x14ac:dyDescent="0.2">
      <c r="J128" s="17"/>
      <c r="K128" s="17"/>
    </row>
    <row r="129" spans="10:11" s="6" customFormat="1" x14ac:dyDescent="0.2">
      <c r="J129" s="17"/>
      <c r="K129" s="17"/>
    </row>
    <row r="130" spans="10:11" s="6" customFormat="1" x14ac:dyDescent="0.2">
      <c r="J130" s="17"/>
      <c r="K130" s="17"/>
    </row>
    <row r="131" spans="10:11" s="6" customFormat="1" x14ac:dyDescent="0.2">
      <c r="J131" s="17"/>
      <c r="K131" s="17"/>
    </row>
    <row r="132" spans="10:11" s="6" customFormat="1" x14ac:dyDescent="0.2">
      <c r="J132" s="17"/>
      <c r="K132" s="17"/>
    </row>
    <row r="133" spans="10:11" s="6" customFormat="1" x14ac:dyDescent="0.2">
      <c r="J133" s="17"/>
      <c r="K133" s="17"/>
    </row>
    <row r="134" spans="10:11" s="6" customFormat="1" x14ac:dyDescent="0.2">
      <c r="J134" s="17"/>
      <c r="K134" s="17"/>
    </row>
    <row r="135" spans="10:11" s="6" customFormat="1" x14ac:dyDescent="0.2">
      <c r="J135" s="17"/>
      <c r="K135" s="17"/>
    </row>
    <row r="136" spans="10:11" s="6" customFormat="1" x14ac:dyDescent="0.2">
      <c r="J136" s="17"/>
      <c r="K136" s="17"/>
    </row>
    <row r="137" spans="10:11" s="6" customFormat="1" x14ac:dyDescent="0.2">
      <c r="J137" s="17"/>
      <c r="K137" s="17"/>
    </row>
    <row r="138" spans="10:11" s="6" customFormat="1" x14ac:dyDescent="0.2">
      <c r="J138" s="17"/>
      <c r="K138" s="17"/>
    </row>
    <row r="139" spans="10:11" s="6" customFormat="1" x14ac:dyDescent="0.2">
      <c r="J139" s="17"/>
      <c r="K139" s="17"/>
    </row>
    <row r="140" spans="10:11" s="6" customFormat="1" x14ac:dyDescent="0.2">
      <c r="J140" s="17"/>
      <c r="K140" s="17"/>
    </row>
    <row r="141" spans="10:11" s="6" customFormat="1" x14ac:dyDescent="0.2">
      <c r="J141" s="86"/>
      <c r="K141" s="86"/>
    </row>
    <row r="142" spans="10:11" s="6" customFormat="1" x14ac:dyDescent="0.2">
      <c r="J142" s="86"/>
      <c r="K142" s="86"/>
    </row>
    <row r="143" spans="10:11" s="6" customFormat="1" x14ac:dyDescent="0.2">
      <c r="J143" s="86"/>
      <c r="K143" s="86"/>
    </row>
    <row r="144" spans="10:11" s="6" customFormat="1" x14ac:dyDescent="0.2">
      <c r="J144" s="86"/>
      <c r="K144" s="86"/>
    </row>
    <row r="145" spans="10:11" s="6" customFormat="1" x14ac:dyDescent="0.2">
      <c r="J145" s="86"/>
      <c r="K145" s="86"/>
    </row>
    <row r="146" spans="10:11" s="6" customFormat="1" x14ac:dyDescent="0.2">
      <c r="J146" s="86"/>
      <c r="K146" s="86"/>
    </row>
    <row r="147" spans="10:11" s="6" customFormat="1" x14ac:dyDescent="0.2">
      <c r="J147" s="86"/>
      <c r="K147" s="86"/>
    </row>
    <row r="148" spans="10:11" s="6" customFormat="1" x14ac:dyDescent="0.2">
      <c r="J148" s="86"/>
      <c r="K148" s="86"/>
    </row>
    <row r="149" spans="10:11" x14ac:dyDescent="0.2">
      <c r="J149" s="86"/>
      <c r="K149" s="86"/>
    </row>
    <row r="150" spans="10:11" x14ac:dyDescent="0.2">
      <c r="J150" s="86"/>
      <c r="K150" s="86"/>
    </row>
    <row r="151" spans="10:11" x14ac:dyDescent="0.2">
      <c r="J151" s="86"/>
      <c r="K151" s="86"/>
    </row>
    <row r="152" spans="10:11" x14ac:dyDescent="0.2">
      <c r="J152" s="86"/>
      <c r="K152" s="86"/>
    </row>
    <row r="153" spans="10:11" x14ac:dyDescent="0.2">
      <c r="J153" s="86"/>
      <c r="K153" s="86"/>
    </row>
    <row r="154" spans="10:11" x14ac:dyDescent="0.2">
      <c r="J154" s="86"/>
      <c r="K154" s="86"/>
    </row>
    <row r="155" spans="10:11" x14ac:dyDescent="0.2">
      <c r="J155" s="86"/>
      <c r="K155" s="86"/>
    </row>
    <row r="156" spans="10:11" x14ac:dyDescent="0.2">
      <c r="J156" s="86"/>
      <c r="K156" s="86"/>
    </row>
    <row r="157" spans="10:11" x14ac:dyDescent="0.2">
      <c r="J157" s="86"/>
      <c r="K157" s="86"/>
    </row>
    <row r="158" spans="10:11" x14ac:dyDescent="0.2">
      <c r="J158" s="86"/>
      <c r="K158" s="86"/>
    </row>
    <row r="159" spans="10:11" x14ac:dyDescent="0.2">
      <c r="J159" s="86"/>
      <c r="K159" s="86"/>
    </row>
    <row r="160" spans="10:11" x14ac:dyDescent="0.2">
      <c r="J160" s="86"/>
      <c r="K160" s="86"/>
    </row>
    <row r="161" spans="10:11" x14ac:dyDescent="0.2">
      <c r="J161" s="86"/>
      <c r="K161" s="86"/>
    </row>
    <row r="162" spans="10:11" x14ac:dyDescent="0.2">
      <c r="J162" s="86"/>
      <c r="K162" s="86"/>
    </row>
    <row r="163" spans="10:11" x14ac:dyDescent="0.2">
      <c r="J163" s="86"/>
      <c r="K163" s="86"/>
    </row>
    <row r="164" spans="10:11" x14ac:dyDescent="0.2">
      <c r="J164" s="86"/>
      <c r="K164" s="86"/>
    </row>
    <row r="165" spans="10:11" x14ac:dyDescent="0.2">
      <c r="J165" s="86"/>
      <c r="K165" s="86"/>
    </row>
    <row r="166" spans="10:11" x14ac:dyDescent="0.2">
      <c r="J166" s="86"/>
      <c r="K166" s="86"/>
    </row>
    <row r="167" spans="10:11" x14ac:dyDescent="0.2">
      <c r="J167" s="86"/>
      <c r="K167" s="86"/>
    </row>
    <row r="168" spans="10:11" x14ac:dyDescent="0.2">
      <c r="J168" s="86"/>
      <c r="K168" s="86"/>
    </row>
    <row r="169" spans="10:11" x14ac:dyDescent="0.2">
      <c r="J169" s="86"/>
      <c r="K169" s="86"/>
    </row>
    <row r="170" spans="10:11" x14ac:dyDescent="0.2">
      <c r="J170" s="86"/>
      <c r="K170" s="86"/>
    </row>
    <row r="171" spans="10:11" x14ac:dyDescent="0.2">
      <c r="J171" s="86"/>
      <c r="K171" s="86"/>
    </row>
    <row r="172" spans="10:11" x14ac:dyDescent="0.2">
      <c r="J172" s="86"/>
      <c r="K172" s="86"/>
    </row>
    <row r="173" spans="10:11" x14ac:dyDescent="0.2">
      <c r="J173" s="86"/>
      <c r="K173" s="86"/>
    </row>
    <row r="174" spans="10:11" x14ac:dyDescent="0.2">
      <c r="J174" s="86"/>
      <c r="K174" s="86"/>
    </row>
    <row r="175" spans="10:11" x14ac:dyDescent="0.2">
      <c r="J175" s="86"/>
      <c r="K175" s="86"/>
    </row>
    <row r="176" spans="10:11" x14ac:dyDescent="0.2">
      <c r="J176" s="86"/>
      <c r="K176" s="86"/>
    </row>
    <row r="177" spans="10:11" x14ac:dyDescent="0.2">
      <c r="J177" s="86"/>
      <c r="K177" s="86"/>
    </row>
    <row r="178" spans="10:11" x14ac:dyDescent="0.2">
      <c r="J178" s="86"/>
      <c r="K178" s="86"/>
    </row>
    <row r="179" spans="10:11" x14ac:dyDescent="0.2">
      <c r="J179" s="86"/>
      <c r="K179" s="86"/>
    </row>
    <row r="180" spans="10:11" x14ac:dyDescent="0.2">
      <c r="J180" s="86"/>
      <c r="K180" s="86"/>
    </row>
    <row r="181" spans="10:11" x14ac:dyDescent="0.2">
      <c r="J181" s="86"/>
      <c r="K181" s="86"/>
    </row>
    <row r="182" spans="10:11" x14ac:dyDescent="0.2">
      <c r="J182" s="86"/>
      <c r="K182" s="86"/>
    </row>
    <row r="183" spans="10:11" x14ac:dyDescent="0.2">
      <c r="J183" s="86"/>
      <c r="K183" s="86"/>
    </row>
    <row r="184" spans="10:11" x14ac:dyDescent="0.2">
      <c r="J184" s="86"/>
      <c r="K184" s="86"/>
    </row>
    <row r="185" spans="10:11" x14ac:dyDescent="0.2">
      <c r="J185" s="86"/>
      <c r="K185" s="86"/>
    </row>
    <row r="186" spans="10:11" x14ac:dyDescent="0.2">
      <c r="J186" s="86"/>
      <c r="K186" s="86"/>
    </row>
    <row r="187" spans="10:11" x14ac:dyDescent="0.2">
      <c r="J187" s="86"/>
      <c r="K187" s="86"/>
    </row>
    <row r="188" spans="10:11" x14ac:dyDescent="0.2">
      <c r="J188" s="86"/>
      <c r="K188" s="86"/>
    </row>
    <row r="189" spans="10:11" x14ac:dyDescent="0.2">
      <c r="J189" s="86"/>
      <c r="K189" s="86"/>
    </row>
    <row r="190" spans="10:11" x14ac:dyDescent="0.2">
      <c r="J190" s="86"/>
      <c r="K190" s="86"/>
    </row>
    <row r="191" spans="10:11" x14ac:dyDescent="0.2">
      <c r="J191" s="86"/>
      <c r="K191" s="86"/>
    </row>
    <row r="192" spans="10:11" x14ac:dyDescent="0.2">
      <c r="J192" s="86"/>
      <c r="K192" s="86"/>
    </row>
    <row r="193" spans="10:11" x14ac:dyDescent="0.2">
      <c r="J193" s="86"/>
      <c r="K193" s="86"/>
    </row>
    <row r="194" spans="10:11" x14ac:dyDescent="0.2">
      <c r="J194" s="86"/>
      <c r="K194" s="86"/>
    </row>
    <row r="195" spans="10:11" x14ac:dyDescent="0.2">
      <c r="J195" s="86"/>
      <c r="K195" s="86"/>
    </row>
    <row r="196" spans="10:11" x14ac:dyDescent="0.2">
      <c r="J196" s="86"/>
      <c r="K196" s="86"/>
    </row>
    <row r="197" spans="10:11" x14ac:dyDescent="0.2">
      <c r="J197" s="86"/>
      <c r="K197" s="86"/>
    </row>
    <row r="198" spans="10:11" x14ac:dyDescent="0.2">
      <c r="J198" s="86"/>
      <c r="K198" s="86"/>
    </row>
    <row r="199" spans="10:11" x14ac:dyDescent="0.2">
      <c r="J199" s="86"/>
      <c r="K199" s="86"/>
    </row>
    <row r="200" spans="10:11" x14ac:dyDescent="0.2">
      <c r="J200" s="86"/>
      <c r="K200" s="86"/>
    </row>
    <row r="201" spans="10:11" x14ac:dyDescent="0.2">
      <c r="J201" s="86"/>
      <c r="K201" s="86"/>
    </row>
    <row r="202" spans="10:11" x14ac:dyDescent="0.2">
      <c r="J202" s="86"/>
      <c r="K202" s="86"/>
    </row>
    <row r="203" spans="10:11" x14ac:dyDescent="0.2">
      <c r="J203" s="86"/>
      <c r="K203" s="86"/>
    </row>
    <row r="204" spans="10:11" x14ac:dyDescent="0.2">
      <c r="J204" s="86"/>
      <c r="K204" s="86"/>
    </row>
    <row r="205" spans="10:11" x14ac:dyDescent="0.2">
      <c r="J205" s="86"/>
      <c r="K205" s="86"/>
    </row>
    <row r="206" spans="10:11" x14ac:dyDescent="0.2">
      <c r="J206" s="86"/>
      <c r="K206" s="86"/>
    </row>
    <row r="207" spans="10:11" x14ac:dyDescent="0.2">
      <c r="J207" s="86"/>
      <c r="K207" s="86"/>
    </row>
    <row r="208" spans="10:11" x14ac:dyDescent="0.2">
      <c r="J208" s="86"/>
      <c r="K208" s="86"/>
    </row>
    <row r="209" spans="10:11" x14ac:dyDescent="0.2">
      <c r="J209" s="86"/>
      <c r="K209" s="86"/>
    </row>
    <row r="210" spans="10:11" x14ac:dyDescent="0.2">
      <c r="J210" s="86"/>
      <c r="K210" s="86"/>
    </row>
    <row r="211" spans="10:11" x14ac:dyDescent="0.2">
      <c r="J211" s="86"/>
      <c r="K211" s="86"/>
    </row>
    <row r="212" spans="10:11" x14ac:dyDescent="0.2">
      <c r="J212" s="86"/>
      <c r="K212" s="86"/>
    </row>
    <row r="213" spans="10:11" x14ac:dyDescent="0.2">
      <c r="J213" s="86"/>
      <c r="K213" s="86"/>
    </row>
    <row r="214" spans="10:11" x14ac:dyDescent="0.2">
      <c r="J214" s="86"/>
      <c r="K214" s="86"/>
    </row>
    <row r="215" spans="10:11" x14ac:dyDescent="0.2">
      <c r="J215" s="86"/>
      <c r="K215" s="86"/>
    </row>
    <row r="216" spans="10:11" x14ac:dyDescent="0.2">
      <c r="J216" s="86"/>
      <c r="K216" s="86"/>
    </row>
    <row r="217" spans="10:11" x14ac:dyDescent="0.2">
      <c r="J217" s="86"/>
      <c r="K217" s="86"/>
    </row>
    <row r="218" spans="10:11" x14ac:dyDescent="0.2">
      <c r="J218" s="86"/>
      <c r="K218" s="86"/>
    </row>
    <row r="219" spans="10:11" x14ac:dyDescent="0.2">
      <c r="J219" s="86"/>
      <c r="K219" s="86"/>
    </row>
    <row r="220" spans="10:11" x14ac:dyDescent="0.2">
      <c r="J220" s="86"/>
      <c r="K220" s="86"/>
    </row>
    <row r="221" spans="10:11" x14ac:dyDescent="0.2">
      <c r="J221" s="86"/>
      <c r="K221" s="86"/>
    </row>
    <row r="222" spans="10:11" x14ac:dyDescent="0.2">
      <c r="J222" s="86"/>
      <c r="K222" s="86"/>
    </row>
    <row r="223" spans="10:11" x14ac:dyDescent="0.2">
      <c r="J223" s="86"/>
      <c r="K223" s="86"/>
    </row>
    <row r="224" spans="10:11" x14ac:dyDescent="0.2">
      <c r="J224" s="86"/>
      <c r="K224" s="86"/>
    </row>
    <row r="225" spans="10:11" x14ac:dyDescent="0.2">
      <c r="J225" s="86"/>
      <c r="K225" s="86"/>
    </row>
    <row r="226" spans="10:11" x14ac:dyDescent="0.2">
      <c r="J226" s="86"/>
      <c r="K226" s="86"/>
    </row>
    <row r="227" spans="10:11" x14ac:dyDescent="0.2">
      <c r="J227" s="86"/>
      <c r="K227" s="86"/>
    </row>
    <row r="228" spans="10:11" x14ac:dyDescent="0.2">
      <c r="J228" s="86"/>
      <c r="K228" s="86"/>
    </row>
    <row r="229" spans="10:11" x14ac:dyDescent="0.2">
      <c r="J229" s="86"/>
      <c r="K229" s="86"/>
    </row>
    <row r="230" spans="10:11" x14ac:dyDescent="0.2">
      <c r="J230" s="86"/>
      <c r="K230" s="86"/>
    </row>
    <row r="231" spans="10:11" x14ac:dyDescent="0.2">
      <c r="J231" s="86"/>
      <c r="K231" s="86"/>
    </row>
    <row r="232" spans="10:11" x14ac:dyDescent="0.2">
      <c r="J232" s="86"/>
      <c r="K232" s="86"/>
    </row>
    <row r="233" spans="10:11" x14ac:dyDescent="0.2">
      <c r="J233" s="86"/>
      <c r="K233" s="86"/>
    </row>
    <row r="234" spans="10:11" x14ac:dyDescent="0.2">
      <c r="J234" s="86"/>
      <c r="K234" s="86"/>
    </row>
    <row r="235" spans="10:11" x14ac:dyDescent="0.2">
      <c r="J235" s="86"/>
      <c r="K235" s="86"/>
    </row>
    <row r="236" spans="10:11" x14ac:dyDescent="0.2">
      <c r="J236" s="86"/>
      <c r="K236" s="86"/>
    </row>
    <row r="237" spans="10:11" x14ac:dyDescent="0.2">
      <c r="J237" s="86"/>
      <c r="K237" s="86"/>
    </row>
    <row r="238" spans="10:11" x14ac:dyDescent="0.2">
      <c r="J238" s="86"/>
      <c r="K238" s="86"/>
    </row>
    <row r="239" spans="10:11" x14ac:dyDescent="0.2">
      <c r="J239" s="86"/>
      <c r="K239" s="86"/>
    </row>
    <row r="240" spans="10:11" x14ac:dyDescent="0.2">
      <c r="J240" s="86"/>
      <c r="K240" s="86"/>
    </row>
    <row r="241" spans="10:11" x14ac:dyDescent="0.2">
      <c r="J241" s="86"/>
      <c r="K241" s="86"/>
    </row>
    <row r="242" spans="10:11" x14ac:dyDescent="0.2">
      <c r="J242" s="86"/>
      <c r="K242" s="86"/>
    </row>
    <row r="243" spans="10:11" x14ac:dyDescent="0.2">
      <c r="J243" s="86"/>
      <c r="K243" s="86"/>
    </row>
    <row r="244" spans="10:11" x14ac:dyDescent="0.2">
      <c r="J244" s="86"/>
      <c r="K244" s="86"/>
    </row>
    <row r="245" spans="10:11" x14ac:dyDescent="0.2">
      <c r="J245" s="86"/>
      <c r="K245" s="86"/>
    </row>
    <row r="246" spans="10:11" x14ac:dyDescent="0.2">
      <c r="J246" s="86"/>
      <c r="K246" s="86"/>
    </row>
    <row r="247" spans="10:11" x14ac:dyDescent="0.2">
      <c r="J247" s="86"/>
      <c r="K247" s="86"/>
    </row>
    <row r="248" spans="10:11" x14ac:dyDescent="0.2">
      <c r="J248" s="86"/>
      <c r="K248" s="86"/>
    </row>
    <row r="249" spans="10:11" x14ac:dyDescent="0.2">
      <c r="J249" s="86"/>
      <c r="K249" s="86"/>
    </row>
    <row r="250" spans="10:11" x14ac:dyDescent="0.2">
      <c r="J250" s="86"/>
      <c r="K250" s="86"/>
    </row>
    <row r="251" spans="10:11" x14ac:dyDescent="0.2">
      <c r="J251" s="86"/>
      <c r="K251" s="86"/>
    </row>
    <row r="252" spans="10:11" x14ac:dyDescent="0.2">
      <c r="J252" s="86"/>
      <c r="K252" s="86"/>
    </row>
    <row r="253" spans="10:11" x14ac:dyDescent="0.2">
      <c r="J253" s="86"/>
      <c r="K253" s="86"/>
    </row>
    <row r="254" spans="10:11" x14ac:dyDescent="0.2">
      <c r="J254" s="86"/>
      <c r="K254" s="86"/>
    </row>
    <row r="255" spans="10:11" x14ac:dyDescent="0.2">
      <c r="J255" s="86"/>
      <c r="K255" s="86"/>
    </row>
    <row r="256" spans="10:11" x14ac:dyDescent="0.2">
      <c r="J256" s="86"/>
      <c r="K256" s="86"/>
    </row>
    <row r="257" spans="10:11" x14ac:dyDescent="0.2">
      <c r="J257" s="86"/>
      <c r="K257" s="86"/>
    </row>
    <row r="258" spans="10:11" x14ac:dyDescent="0.2">
      <c r="J258" s="86"/>
      <c r="K258" s="86"/>
    </row>
    <row r="259" spans="10:11" x14ac:dyDescent="0.2">
      <c r="J259" s="86"/>
      <c r="K259" s="86"/>
    </row>
    <row r="260" spans="10:11" x14ac:dyDescent="0.2">
      <c r="J260" s="86"/>
      <c r="K260" s="86"/>
    </row>
    <row r="261" spans="10:11" x14ac:dyDescent="0.2">
      <c r="J261" s="86"/>
      <c r="K261" s="86"/>
    </row>
    <row r="262" spans="10:11" x14ac:dyDescent="0.2">
      <c r="J262" s="86"/>
      <c r="K262" s="86"/>
    </row>
    <row r="263" spans="10:11" x14ac:dyDescent="0.2">
      <c r="J263" s="86"/>
      <c r="K263" s="86"/>
    </row>
    <row r="264" spans="10:11" x14ac:dyDescent="0.2">
      <c r="J264" s="86"/>
      <c r="K264" s="86"/>
    </row>
    <row r="265" spans="10:11" x14ac:dyDescent="0.2">
      <c r="J265" s="86"/>
      <c r="K265" s="86"/>
    </row>
    <row r="266" spans="10:11" x14ac:dyDescent="0.2">
      <c r="J266" s="86"/>
      <c r="K266" s="86"/>
    </row>
    <row r="267" spans="10:11" x14ac:dyDescent="0.2">
      <c r="J267" s="86"/>
      <c r="K267" s="86"/>
    </row>
    <row r="268" spans="10:11" x14ac:dyDescent="0.2">
      <c r="J268" s="86"/>
      <c r="K268" s="86"/>
    </row>
    <row r="269" spans="10:11" x14ac:dyDescent="0.2">
      <c r="J269" s="86"/>
      <c r="K269" s="86"/>
    </row>
    <row r="270" spans="10:11" x14ac:dyDescent="0.2">
      <c r="J270" s="86"/>
      <c r="K270" s="86"/>
    </row>
    <row r="271" spans="10:11" x14ac:dyDescent="0.2">
      <c r="J271" s="86"/>
      <c r="K271" s="86"/>
    </row>
    <row r="272" spans="10:11" x14ac:dyDescent="0.2">
      <c r="J272" s="86"/>
      <c r="K272" s="86"/>
    </row>
    <row r="273" spans="10:11" x14ac:dyDescent="0.2">
      <c r="J273" s="86"/>
      <c r="K273" s="86"/>
    </row>
    <row r="274" spans="10:11" x14ac:dyDescent="0.2">
      <c r="J274" s="86"/>
      <c r="K274" s="86"/>
    </row>
    <row r="275" spans="10:11" x14ac:dyDescent="0.2">
      <c r="J275" s="86"/>
      <c r="K275" s="86"/>
    </row>
    <row r="276" spans="10:11" x14ac:dyDescent="0.2">
      <c r="J276" s="86"/>
      <c r="K276" s="86"/>
    </row>
    <row r="277" spans="10:11" x14ac:dyDescent="0.2">
      <c r="J277" s="86"/>
      <c r="K277" s="86"/>
    </row>
    <row r="278" spans="10:11" x14ac:dyDescent="0.2">
      <c r="J278" s="86"/>
      <c r="K278" s="86"/>
    </row>
    <row r="279" spans="10:11" x14ac:dyDescent="0.2">
      <c r="J279" s="86"/>
      <c r="K279" s="86"/>
    </row>
    <row r="280" spans="10:11" x14ac:dyDescent="0.2">
      <c r="J280" s="86"/>
      <c r="K280" s="86"/>
    </row>
    <row r="281" spans="10:11" x14ac:dyDescent="0.2">
      <c r="J281" s="86"/>
      <c r="K281" s="86"/>
    </row>
    <row r="282" spans="10:11" x14ac:dyDescent="0.2">
      <c r="J282" s="86"/>
      <c r="K282" s="86"/>
    </row>
    <row r="283" spans="10:11" x14ac:dyDescent="0.2">
      <c r="J283" s="86"/>
      <c r="K283" s="86"/>
    </row>
    <row r="284" spans="10:11" x14ac:dyDescent="0.2">
      <c r="J284" s="86"/>
      <c r="K284" s="86"/>
    </row>
    <row r="285" spans="10:11" x14ac:dyDescent="0.2">
      <c r="J285" s="86"/>
      <c r="K285" s="86"/>
    </row>
    <row r="286" spans="10:11" x14ac:dyDescent="0.2">
      <c r="J286" s="86"/>
      <c r="K286" s="86"/>
    </row>
    <row r="287" spans="10:11" x14ac:dyDescent="0.2">
      <c r="J287" s="86"/>
      <c r="K287" s="86"/>
    </row>
    <row r="288" spans="10:11" x14ac:dyDescent="0.2">
      <c r="J288" s="86"/>
      <c r="K288" s="86"/>
    </row>
    <row r="289" spans="10:11" x14ac:dyDescent="0.2">
      <c r="J289" s="86"/>
      <c r="K289" s="86"/>
    </row>
    <row r="290" spans="10:11" x14ac:dyDescent="0.2">
      <c r="J290" s="86"/>
      <c r="K290" s="86"/>
    </row>
    <row r="291" spans="10:11" x14ac:dyDescent="0.2">
      <c r="J291" s="86"/>
      <c r="K291" s="86"/>
    </row>
    <row r="292" spans="10:11" x14ac:dyDescent="0.2">
      <c r="J292" s="86"/>
      <c r="K292" s="86"/>
    </row>
    <row r="293" spans="10:11" x14ac:dyDescent="0.2">
      <c r="J293" s="86"/>
      <c r="K293" s="86"/>
    </row>
    <row r="294" spans="10:11" x14ac:dyDescent="0.2">
      <c r="J294" s="86"/>
      <c r="K294" s="86"/>
    </row>
    <row r="295" spans="10:11" x14ac:dyDescent="0.2">
      <c r="J295" s="86"/>
      <c r="K295" s="86"/>
    </row>
    <row r="296" spans="10:11" x14ac:dyDescent="0.2">
      <c r="J296" s="86"/>
      <c r="K296" s="86"/>
    </row>
    <row r="297" spans="10:11" x14ac:dyDescent="0.2">
      <c r="J297" s="86"/>
      <c r="K297" s="86"/>
    </row>
    <row r="298" spans="10:11" x14ac:dyDescent="0.2">
      <c r="J298" s="86"/>
      <c r="K298" s="86"/>
    </row>
    <row r="299" spans="10:11" x14ac:dyDescent="0.2">
      <c r="J299" s="86"/>
      <c r="K299" s="86"/>
    </row>
    <row r="300" spans="10:11" x14ac:dyDescent="0.2">
      <c r="J300" s="86"/>
      <c r="K300" s="86"/>
    </row>
    <row r="301" spans="10:11" x14ac:dyDescent="0.2">
      <c r="J301" s="86"/>
      <c r="K301" s="86"/>
    </row>
    <row r="302" spans="10:11" x14ac:dyDescent="0.2">
      <c r="J302" s="86"/>
      <c r="K302" s="86"/>
    </row>
    <row r="303" spans="10:11" x14ac:dyDescent="0.2">
      <c r="J303" s="86"/>
      <c r="K303" s="86"/>
    </row>
    <row r="304" spans="10:11" x14ac:dyDescent="0.2">
      <c r="J304" s="86"/>
      <c r="K304" s="86"/>
    </row>
    <row r="305" spans="10:11" x14ac:dyDescent="0.2">
      <c r="J305" s="86"/>
      <c r="K305" s="86"/>
    </row>
    <row r="306" spans="10:11" x14ac:dyDescent="0.2">
      <c r="J306" s="86"/>
      <c r="K306" s="86"/>
    </row>
    <row r="307" spans="10:11" x14ac:dyDescent="0.2">
      <c r="J307" s="86"/>
      <c r="K307" s="86"/>
    </row>
    <row r="308" spans="10:11" x14ac:dyDescent="0.2">
      <c r="J308" s="86"/>
      <c r="K308" s="86"/>
    </row>
    <row r="309" spans="10:11" x14ac:dyDescent="0.2">
      <c r="J309" s="86"/>
      <c r="K309" s="86"/>
    </row>
    <row r="310" spans="10:11" x14ac:dyDescent="0.2">
      <c r="J310" s="86"/>
      <c r="K310" s="86"/>
    </row>
    <row r="311" spans="10:11" x14ac:dyDescent="0.2">
      <c r="J311" s="86"/>
      <c r="K311" s="86"/>
    </row>
    <row r="312" spans="10:11" x14ac:dyDescent="0.2">
      <c r="J312" s="86"/>
      <c r="K312" s="86"/>
    </row>
    <row r="313" spans="10:11" x14ac:dyDescent="0.2">
      <c r="J313" s="86"/>
      <c r="K313" s="86"/>
    </row>
    <row r="314" spans="10:11" x14ac:dyDescent="0.2">
      <c r="J314" s="86"/>
      <c r="K314" s="86"/>
    </row>
    <row r="315" spans="10:11" x14ac:dyDescent="0.2">
      <c r="J315" s="86"/>
      <c r="K315" s="86"/>
    </row>
    <row r="316" spans="10:11" x14ac:dyDescent="0.2">
      <c r="J316" s="86"/>
      <c r="K316" s="86"/>
    </row>
    <row r="317" spans="10:11" x14ac:dyDescent="0.2">
      <c r="J317" s="86"/>
      <c r="K317" s="86"/>
    </row>
    <row r="318" spans="10:11" x14ac:dyDescent="0.2">
      <c r="J318" s="86"/>
      <c r="K318" s="86"/>
    </row>
    <row r="319" spans="10:11" x14ac:dyDescent="0.2">
      <c r="J319" s="86"/>
      <c r="K319" s="86"/>
    </row>
    <row r="320" spans="10:11" x14ac:dyDescent="0.2">
      <c r="J320" s="86"/>
      <c r="K320" s="86"/>
    </row>
    <row r="321" spans="10:11" x14ac:dyDescent="0.2">
      <c r="J321" s="86"/>
      <c r="K321" s="86"/>
    </row>
    <row r="322" spans="10:11" x14ac:dyDescent="0.2">
      <c r="J322" s="86"/>
      <c r="K322" s="86"/>
    </row>
    <row r="323" spans="10:11" x14ac:dyDescent="0.2">
      <c r="J323" s="86"/>
      <c r="K323" s="86"/>
    </row>
    <row r="324" spans="10:11" x14ac:dyDescent="0.2">
      <c r="J324" s="86"/>
      <c r="K324" s="86"/>
    </row>
    <row r="325" spans="10:11" x14ac:dyDescent="0.2">
      <c r="J325" s="86"/>
      <c r="K325" s="86"/>
    </row>
    <row r="326" spans="10:11" x14ac:dyDescent="0.2">
      <c r="J326" s="86"/>
      <c r="K326" s="86"/>
    </row>
    <row r="327" spans="10:11" x14ac:dyDescent="0.2">
      <c r="J327" s="86"/>
      <c r="K327" s="86"/>
    </row>
    <row r="328" spans="10:11" x14ac:dyDescent="0.2">
      <c r="J328" s="86"/>
      <c r="K328" s="86"/>
    </row>
    <row r="329" spans="10:11" x14ac:dyDescent="0.2">
      <c r="J329" s="86"/>
      <c r="K329" s="86"/>
    </row>
    <row r="330" spans="10:11" x14ac:dyDescent="0.2">
      <c r="J330" s="86"/>
      <c r="K330" s="86"/>
    </row>
    <row r="331" spans="10:11" x14ac:dyDescent="0.2">
      <c r="J331" s="86"/>
      <c r="K331" s="86"/>
    </row>
    <row r="332" spans="10:11" x14ac:dyDescent="0.2">
      <c r="J332" s="86"/>
      <c r="K332" s="86"/>
    </row>
    <row r="333" spans="10:11" x14ac:dyDescent="0.2">
      <c r="J333" s="86"/>
      <c r="K333" s="86"/>
    </row>
    <row r="334" spans="10:11" x14ac:dyDescent="0.2">
      <c r="J334" s="86"/>
      <c r="K334" s="86"/>
    </row>
    <row r="335" spans="10:11" x14ac:dyDescent="0.2">
      <c r="J335" s="86"/>
      <c r="K335" s="86"/>
    </row>
    <row r="336" spans="10:11" x14ac:dyDescent="0.2">
      <c r="J336" s="86"/>
      <c r="K336" s="86"/>
    </row>
    <row r="337" spans="10:11" x14ac:dyDescent="0.2">
      <c r="J337" s="86"/>
      <c r="K337" s="86"/>
    </row>
    <row r="338" spans="10:11" x14ac:dyDescent="0.2">
      <c r="J338" s="86"/>
      <c r="K338" s="86"/>
    </row>
    <row r="339" spans="10:11" x14ac:dyDescent="0.2">
      <c r="J339" s="86"/>
      <c r="K339" s="86"/>
    </row>
    <row r="340" spans="10:11" x14ac:dyDescent="0.2">
      <c r="J340" s="86"/>
      <c r="K340" s="86"/>
    </row>
    <row r="341" spans="10:11" x14ac:dyDescent="0.2">
      <c r="J341" s="86"/>
      <c r="K341" s="86"/>
    </row>
    <row r="342" spans="10:11" x14ac:dyDescent="0.2">
      <c r="J342" s="86"/>
      <c r="K342" s="86"/>
    </row>
    <row r="343" spans="10:11" x14ac:dyDescent="0.2">
      <c r="J343" s="86"/>
      <c r="K343" s="86"/>
    </row>
    <row r="344" spans="10:11" x14ac:dyDescent="0.2">
      <c r="J344" s="86"/>
      <c r="K344" s="86"/>
    </row>
    <row r="345" spans="10:11" x14ac:dyDescent="0.2">
      <c r="J345" s="86"/>
      <c r="K345" s="86"/>
    </row>
    <row r="346" spans="10:11" x14ac:dyDescent="0.2">
      <c r="J346" s="86"/>
      <c r="K346" s="86"/>
    </row>
    <row r="347" spans="10:11" x14ac:dyDescent="0.2">
      <c r="J347" s="86"/>
      <c r="K347" s="86"/>
    </row>
    <row r="348" spans="10:11" x14ac:dyDescent="0.2">
      <c r="J348" s="86"/>
      <c r="K348" s="86"/>
    </row>
    <row r="349" spans="10:11" x14ac:dyDescent="0.2">
      <c r="J349" s="86"/>
      <c r="K349" s="86"/>
    </row>
    <row r="350" spans="10:11" x14ac:dyDescent="0.2">
      <c r="J350" s="86"/>
      <c r="K350" s="86"/>
    </row>
    <row r="351" spans="10:11" x14ac:dyDescent="0.2">
      <c r="J351" s="86"/>
      <c r="K351" s="86"/>
    </row>
    <row r="352" spans="10:11" x14ac:dyDescent="0.2">
      <c r="J352" s="86"/>
      <c r="K352" s="86"/>
    </row>
    <row r="353" spans="10:11" x14ac:dyDescent="0.2">
      <c r="J353" s="86"/>
      <c r="K353" s="86"/>
    </row>
    <row r="354" spans="10:11" x14ac:dyDescent="0.2">
      <c r="J354" s="86"/>
      <c r="K354" s="86"/>
    </row>
    <row r="355" spans="10:11" x14ac:dyDescent="0.2">
      <c r="J355" s="86"/>
      <c r="K355" s="86"/>
    </row>
    <row r="356" spans="10:11" x14ac:dyDescent="0.2">
      <c r="J356" s="86"/>
      <c r="K356" s="86"/>
    </row>
    <row r="357" spans="10:11" x14ac:dyDescent="0.2">
      <c r="J357" s="86"/>
      <c r="K357" s="86"/>
    </row>
    <row r="358" spans="10:11" x14ac:dyDescent="0.2">
      <c r="J358" s="86"/>
      <c r="K358" s="86"/>
    </row>
    <row r="359" spans="10:11" x14ac:dyDescent="0.2">
      <c r="J359" s="86"/>
      <c r="K359" s="86"/>
    </row>
    <row r="360" spans="10:11" x14ac:dyDescent="0.2">
      <c r="J360" s="86"/>
      <c r="K360" s="86"/>
    </row>
    <row r="361" spans="10:11" x14ac:dyDescent="0.2">
      <c r="J361" s="86"/>
      <c r="K361" s="86"/>
    </row>
    <row r="362" spans="10:11" x14ac:dyDescent="0.2">
      <c r="J362" s="86"/>
      <c r="K362" s="86"/>
    </row>
    <row r="363" spans="10:11" x14ac:dyDescent="0.2">
      <c r="J363" s="86"/>
      <c r="K363" s="86"/>
    </row>
    <row r="364" spans="10:11" x14ac:dyDescent="0.2">
      <c r="J364" s="86"/>
      <c r="K364" s="86"/>
    </row>
    <row r="365" spans="10:11" x14ac:dyDescent="0.2">
      <c r="J365" s="86"/>
      <c r="K365" s="86"/>
    </row>
    <row r="366" spans="10:11" x14ac:dyDescent="0.2">
      <c r="J366" s="86"/>
      <c r="K366" s="86"/>
    </row>
    <row r="367" spans="10:11" x14ac:dyDescent="0.2">
      <c r="J367" s="86"/>
      <c r="K367" s="86"/>
    </row>
    <row r="368" spans="10:11" x14ac:dyDescent="0.2">
      <c r="J368" s="86"/>
      <c r="K368" s="86"/>
    </row>
    <row r="369" spans="10:11" x14ac:dyDescent="0.2">
      <c r="J369" s="86"/>
      <c r="K369" s="86"/>
    </row>
    <row r="370" spans="10:11" x14ac:dyDescent="0.2">
      <c r="J370" s="86"/>
      <c r="K370" s="86"/>
    </row>
    <row r="371" spans="10:11" x14ac:dyDescent="0.2">
      <c r="J371" s="86"/>
      <c r="K371" s="86"/>
    </row>
    <row r="372" spans="10:11" x14ac:dyDescent="0.2">
      <c r="J372" s="86"/>
      <c r="K372" s="86"/>
    </row>
    <row r="373" spans="10:11" x14ac:dyDescent="0.2">
      <c r="J373" s="86"/>
      <c r="K373" s="86"/>
    </row>
    <row r="374" spans="10:11" x14ac:dyDescent="0.2">
      <c r="J374" s="86"/>
      <c r="K374" s="86"/>
    </row>
    <row r="375" spans="10:11" x14ac:dyDescent="0.2">
      <c r="J375" s="86"/>
      <c r="K375" s="86"/>
    </row>
    <row r="376" spans="10:11" x14ac:dyDescent="0.2">
      <c r="J376" s="86"/>
      <c r="K376" s="86"/>
    </row>
    <row r="377" spans="10:11" x14ac:dyDescent="0.2">
      <c r="J377" s="86"/>
      <c r="K377" s="86"/>
    </row>
    <row r="378" spans="10:11" x14ac:dyDescent="0.2">
      <c r="J378" s="86"/>
      <c r="K378" s="86"/>
    </row>
    <row r="379" spans="10:11" x14ac:dyDescent="0.2">
      <c r="J379" s="86"/>
      <c r="K379" s="86"/>
    </row>
    <row r="380" spans="10:11" x14ac:dyDescent="0.2">
      <c r="J380" s="86"/>
      <c r="K380" s="86"/>
    </row>
    <row r="381" spans="10:11" x14ac:dyDescent="0.2">
      <c r="J381" s="86"/>
      <c r="K381" s="86"/>
    </row>
    <row r="382" spans="10:11" x14ac:dyDescent="0.2">
      <c r="J382" s="86"/>
      <c r="K382" s="86"/>
    </row>
    <row r="383" spans="10:11" x14ac:dyDescent="0.2">
      <c r="J383" s="86"/>
      <c r="K383" s="86"/>
    </row>
    <row r="384" spans="10:11" x14ac:dyDescent="0.2">
      <c r="J384" s="86"/>
      <c r="K384" s="86"/>
    </row>
    <row r="385" spans="10:11" x14ac:dyDescent="0.2">
      <c r="J385" s="86"/>
      <c r="K385" s="86"/>
    </row>
    <row r="386" spans="10:11" x14ac:dyDescent="0.2">
      <c r="J386" s="86"/>
      <c r="K386" s="86"/>
    </row>
    <row r="387" spans="10:11" x14ac:dyDescent="0.2">
      <c r="J387" s="86"/>
      <c r="K387" s="86"/>
    </row>
    <row r="388" spans="10:11" x14ac:dyDescent="0.2">
      <c r="J388" s="86"/>
      <c r="K388" s="86"/>
    </row>
    <row r="389" spans="10:11" x14ac:dyDescent="0.2">
      <c r="J389" s="86"/>
      <c r="K389" s="86"/>
    </row>
    <row r="390" spans="10:11" x14ac:dyDescent="0.2">
      <c r="J390" s="86"/>
      <c r="K390" s="86"/>
    </row>
    <row r="391" spans="10:11" x14ac:dyDescent="0.2">
      <c r="J391" s="86"/>
      <c r="K391" s="86"/>
    </row>
    <row r="392" spans="10:11" x14ac:dyDescent="0.2">
      <c r="J392" s="86"/>
      <c r="K392" s="86"/>
    </row>
    <row r="393" spans="10:11" x14ac:dyDescent="0.2">
      <c r="J393" s="86"/>
      <c r="K393" s="86"/>
    </row>
    <row r="394" spans="10:11" x14ac:dyDescent="0.2">
      <c r="J394" s="86"/>
      <c r="K394" s="86"/>
    </row>
    <row r="395" spans="10:11" x14ac:dyDescent="0.2">
      <c r="J395" s="86"/>
      <c r="K395" s="86"/>
    </row>
    <row r="396" spans="10:11" x14ac:dyDescent="0.2">
      <c r="J396" s="86"/>
      <c r="K396" s="86"/>
    </row>
    <row r="397" spans="10:11" x14ac:dyDescent="0.2">
      <c r="J397" s="86"/>
      <c r="K397" s="86"/>
    </row>
    <row r="398" spans="10:11" x14ac:dyDescent="0.2">
      <c r="J398" s="86"/>
      <c r="K398" s="86"/>
    </row>
    <row r="399" spans="10:11" x14ac:dyDescent="0.2">
      <c r="J399" s="86"/>
      <c r="K399" s="86"/>
    </row>
    <row r="400" spans="10:11" x14ac:dyDescent="0.2">
      <c r="J400" s="86"/>
      <c r="K400" s="86"/>
    </row>
    <row r="401" spans="10:11" x14ac:dyDescent="0.2">
      <c r="J401" s="86"/>
      <c r="K401" s="86"/>
    </row>
    <row r="402" spans="10:11" x14ac:dyDescent="0.2">
      <c r="J402" s="86"/>
      <c r="K402" s="86"/>
    </row>
    <row r="403" spans="10:11" x14ac:dyDescent="0.2">
      <c r="J403" s="86"/>
      <c r="K403" s="86"/>
    </row>
    <row r="404" spans="10:11" x14ac:dyDescent="0.2">
      <c r="J404" s="86"/>
      <c r="K404" s="86"/>
    </row>
    <row r="405" spans="10:11" x14ac:dyDescent="0.2">
      <c r="J405" s="86"/>
      <c r="K405" s="86"/>
    </row>
    <row r="406" spans="10:11" x14ac:dyDescent="0.2">
      <c r="J406" s="86"/>
      <c r="K406" s="86"/>
    </row>
    <row r="407" spans="10:11" x14ac:dyDescent="0.2">
      <c r="J407" s="86"/>
      <c r="K407" s="86"/>
    </row>
    <row r="408" spans="10:11" x14ac:dyDescent="0.2">
      <c r="J408" s="86"/>
      <c r="K408" s="86"/>
    </row>
    <row r="409" spans="10:11" x14ac:dyDescent="0.2">
      <c r="J409" s="86"/>
      <c r="K409" s="86"/>
    </row>
    <row r="410" spans="10:11" x14ac:dyDescent="0.2">
      <c r="J410" s="86"/>
      <c r="K410" s="86"/>
    </row>
    <row r="411" spans="10:11" x14ac:dyDescent="0.2">
      <c r="J411" s="86"/>
      <c r="K411" s="86"/>
    </row>
    <row r="412" spans="10:11" x14ac:dyDescent="0.2">
      <c r="J412" s="86"/>
      <c r="K412" s="86"/>
    </row>
    <row r="413" spans="10:11" x14ac:dyDescent="0.2">
      <c r="J413" s="86"/>
      <c r="K413" s="86"/>
    </row>
    <row r="414" spans="10:11" x14ac:dyDescent="0.2">
      <c r="J414" s="86"/>
      <c r="K414" s="86"/>
    </row>
    <row r="415" spans="10:11" x14ac:dyDescent="0.2">
      <c r="J415" s="86"/>
      <c r="K415" s="86"/>
    </row>
    <row r="416" spans="10:11" x14ac:dyDescent="0.2">
      <c r="J416" s="86"/>
      <c r="K416" s="86"/>
    </row>
    <row r="417" spans="10:11" x14ac:dyDescent="0.2">
      <c r="J417" s="86"/>
      <c r="K417" s="86"/>
    </row>
    <row r="418" spans="10:11" x14ac:dyDescent="0.2">
      <c r="J418" s="86"/>
      <c r="K418" s="86"/>
    </row>
    <row r="419" spans="10:11" x14ac:dyDescent="0.2">
      <c r="J419" s="86"/>
      <c r="K419" s="86"/>
    </row>
    <row r="420" spans="10:11" x14ac:dyDescent="0.2">
      <c r="J420" s="86"/>
      <c r="K420" s="86"/>
    </row>
    <row r="421" spans="10:11" x14ac:dyDescent="0.2">
      <c r="J421" s="86"/>
      <c r="K421" s="86"/>
    </row>
    <row r="422" spans="10:11" x14ac:dyDescent="0.2">
      <c r="J422" s="86"/>
      <c r="K422" s="86"/>
    </row>
    <row r="423" spans="10:11" x14ac:dyDescent="0.2">
      <c r="J423" s="86"/>
      <c r="K423" s="86"/>
    </row>
    <row r="424" spans="10:11" x14ac:dyDescent="0.2">
      <c r="J424" s="86"/>
      <c r="K424" s="86"/>
    </row>
    <row r="425" spans="10:11" x14ac:dyDescent="0.2">
      <c r="J425" s="86"/>
      <c r="K425" s="86"/>
    </row>
    <row r="426" spans="10:11" x14ac:dyDescent="0.2">
      <c r="J426" s="86"/>
      <c r="K426" s="86"/>
    </row>
    <row r="427" spans="10:11" x14ac:dyDescent="0.2">
      <c r="J427" s="86"/>
      <c r="K427" s="86"/>
    </row>
    <row r="428" spans="10:11" x14ac:dyDescent="0.2">
      <c r="J428" s="86"/>
      <c r="K428" s="86"/>
    </row>
    <row r="429" spans="10:11" x14ac:dyDescent="0.2">
      <c r="J429" s="86"/>
      <c r="K429" s="86"/>
    </row>
    <row r="430" spans="10:11" x14ac:dyDescent="0.2">
      <c r="J430" s="86"/>
      <c r="K430" s="86"/>
    </row>
    <row r="431" spans="10:11" x14ac:dyDescent="0.2">
      <c r="J431" s="86"/>
      <c r="K431" s="86"/>
    </row>
    <row r="432" spans="10:11" x14ac:dyDescent="0.2">
      <c r="J432" s="86"/>
      <c r="K432" s="86"/>
    </row>
    <row r="433" spans="10:11" x14ac:dyDescent="0.2">
      <c r="J433" s="86"/>
      <c r="K433" s="86"/>
    </row>
    <row r="434" spans="10:11" x14ac:dyDescent="0.2">
      <c r="J434" s="86"/>
      <c r="K434" s="86"/>
    </row>
    <row r="435" spans="10:11" x14ac:dyDescent="0.2">
      <c r="J435" s="86"/>
      <c r="K435" s="86"/>
    </row>
    <row r="436" spans="10:11" x14ac:dyDescent="0.2">
      <c r="J436" s="86"/>
      <c r="K436" s="86"/>
    </row>
    <row r="437" spans="10:11" x14ac:dyDescent="0.2">
      <c r="J437" s="86"/>
      <c r="K437" s="86"/>
    </row>
    <row r="438" spans="10:11" x14ac:dyDescent="0.2">
      <c r="J438" s="86"/>
      <c r="K438" s="86"/>
    </row>
    <row r="439" spans="10:11" x14ac:dyDescent="0.2">
      <c r="J439" s="86"/>
      <c r="K439" s="86"/>
    </row>
    <row r="440" spans="10:11" x14ac:dyDescent="0.2">
      <c r="J440" s="86"/>
      <c r="K440" s="86"/>
    </row>
    <row r="441" spans="10:11" x14ac:dyDescent="0.2">
      <c r="J441" s="86"/>
      <c r="K441" s="86"/>
    </row>
    <row r="442" spans="10:11" x14ac:dyDescent="0.2">
      <c r="J442" s="86"/>
      <c r="K442" s="86"/>
    </row>
    <row r="443" spans="10:11" x14ac:dyDescent="0.2">
      <c r="J443" s="86"/>
      <c r="K443" s="86"/>
    </row>
    <row r="444" spans="10:11" x14ac:dyDescent="0.2">
      <c r="J444" s="86"/>
      <c r="K444" s="86"/>
    </row>
    <row r="445" spans="10:11" x14ac:dyDescent="0.2">
      <c r="J445" s="86"/>
      <c r="K445" s="86"/>
    </row>
    <row r="446" spans="10:11" x14ac:dyDescent="0.2">
      <c r="J446" s="86"/>
      <c r="K446" s="86"/>
    </row>
    <row r="447" spans="10:11" x14ac:dyDescent="0.2">
      <c r="J447" s="86"/>
      <c r="K447" s="86"/>
    </row>
    <row r="448" spans="10:11" x14ac:dyDescent="0.2">
      <c r="J448" s="86"/>
      <c r="K448" s="86"/>
    </row>
    <row r="449" spans="10:11" x14ac:dyDescent="0.2">
      <c r="J449" s="86"/>
      <c r="K449" s="86"/>
    </row>
    <row r="450" spans="10:11" x14ac:dyDescent="0.2">
      <c r="J450" s="86"/>
      <c r="K450" s="86"/>
    </row>
    <row r="451" spans="10:11" x14ac:dyDescent="0.2">
      <c r="J451" s="86"/>
      <c r="K451" s="86"/>
    </row>
    <row r="452" spans="10:11" x14ac:dyDescent="0.2">
      <c r="J452" s="86"/>
      <c r="K452" s="86"/>
    </row>
    <row r="453" spans="10:11" x14ac:dyDescent="0.2">
      <c r="J453" s="86"/>
      <c r="K453" s="86"/>
    </row>
    <row r="454" spans="10:11" x14ac:dyDescent="0.2">
      <c r="J454" s="86"/>
      <c r="K454" s="86"/>
    </row>
    <row r="455" spans="10:11" x14ac:dyDescent="0.2">
      <c r="J455" s="86"/>
      <c r="K455" s="86"/>
    </row>
    <row r="456" spans="10:11" x14ac:dyDescent="0.2">
      <c r="J456" s="86"/>
      <c r="K456" s="86"/>
    </row>
    <row r="457" spans="10:11" x14ac:dyDescent="0.2">
      <c r="J457" s="86"/>
      <c r="K457" s="86"/>
    </row>
    <row r="458" spans="10:11" x14ac:dyDescent="0.2">
      <c r="J458" s="86"/>
      <c r="K458" s="86"/>
    </row>
    <row r="459" spans="10:11" x14ac:dyDescent="0.2">
      <c r="J459" s="86"/>
      <c r="K459" s="86"/>
    </row>
    <row r="460" spans="10:11" x14ac:dyDescent="0.2">
      <c r="J460" s="86"/>
      <c r="K460" s="86"/>
    </row>
    <row r="461" spans="10:11" x14ac:dyDescent="0.2">
      <c r="J461" s="86"/>
      <c r="K461" s="86"/>
    </row>
    <row r="462" spans="10:11" x14ac:dyDescent="0.2">
      <c r="J462" s="86"/>
      <c r="K462" s="86"/>
    </row>
    <row r="463" spans="10:11" x14ac:dyDescent="0.2">
      <c r="J463" s="86"/>
      <c r="K463" s="86"/>
    </row>
    <row r="464" spans="10:11" x14ac:dyDescent="0.2">
      <c r="J464" s="86"/>
      <c r="K464" s="86"/>
    </row>
    <row r="465" spans="10:11" x14ac:dyDescent="0.2">
      <c r="J465" s="86"/>
      <c r="K465" s="86"/>
    </row>
    <row r="466" spans="10:11" x14ac:dyDescent="0.2">
      <c r="J466" s="86"/>
      <c r="K466" s="86"/>
    </row>
    <row r="467" spans="10:11" x14ac:dyDescent="0.2">
      <c r="J467" s="86"/>
      <c r="K467" s="86"/>
    </row>
    <row r="468" spans="10:11" x14ac:dyDescent="0.2">
      <c r="J468" s="86"/>
      <c r="K468" s="86"/>
    </row>
    <row r="469" spans="10:11" x14ac:dyDescent="0.2">
      <c r="J469" s="86"/>
      <c r="K469" s="86"/>
    </row>
    <row r="470" spans="10:11" x14ac:dyDescent="0.2">
      <c r="J470" s="86"/>
      <c r="K470" s="86"/>
    </row>
    <row r="471" spans="10:11" x14ac:dyDescent="0.2">
      <c r="J471" s="86"/>
      <c r="K471" s="86"/>
    </row>
    <row r="472" spans="10:11" x14ac:dyDescent="0.2">
      <c r="J472" s="86"/>
      <c r="K472" s="86"/>
    </row>
    <row r="473" spans="10:11" x14ac:dyDescent="0.2">
      <c r="J473" s="86"/>
      <c r="K473" s="86"/>
    </row>
    <row r="474" spans="10:11" x14ac:dyDescent="0.2">
      <c r="J474" s="86"/>
      <c r="K474" s="86"/>
    </row>
    <row r="475" spans="10:11" x14ac:dyDescent="0.2">
      <c r="J475" s="86"/>
      <c r="K475" s="86"/>
    </row>
    <row r="476" spans="10:11" x14ac:dyDescent="0.2">
      <c r="J476" s="86"/>
      <c r="K476" s="86"/>
    </row>
    <row r="477" spans="10:11" x14ac:dyDescent="0.2">
      <c r="J477" s="86"/>
      <c r="K477" s="86"/>
    </row>
    <row r="478" spans="10:11" x14ac:dyDescent="0.2">
      <c r="J478" s="86"/>
      <c r="K478" s="86"/>
    </row>
    <row r="479" spans="10:11" x14ac:dyDescent="0.2">
      <c r="J479" s="86"/>
      <c r="K479" s="86"/>
    </row>
    <row r="480" spans="10:11" x14ac:dyDescent="0.2">
      <c r="J480" s="86"/>
      <c r="K480" s="86"/>
    </row>
    <row r="481" spans="10:11" x14ac:dyDescent="0.2">
      <c r="J481" s="86"/>
      <c r="K481" s="86"/>
    </row>
    <row r="482" spans="10:11" x14ac:dyDescent="0.2">
      <c r="J482" s="86"/>
      <c r="K482" s="86"/>
    </row>
    <row r="483" spans="10:11" x14ac:dyDescent="0.2">
      <c r="J483" s="86"/>
      <c r="K483" s="86"/>
    </row>
    <row r="484" spans="10:11" x14ac:dyDescent="0.2">
      <c r="J484" s="86"/>
      <c r="K484" s="86"/>
    </row>
    <row r="485" spans="10:11" x14ac:dyDescent="0.2">
      <c r="J485" s="86"/>
      <c r="K485" s="86"/>
    </row>
    <row r="486" spans="10:11" x14ac:dyDescent="0.2">
      <c r="J486" s="86"/>
      <c r="K486" s="86"/>
    </row>
    <row r="487" spans="10:11" x14ac:dyDescent="0.2">
      <c r="J487" s="86"/>
      <c r="K487" s="86"/>
    </row>
    <row r="488" spans="10:11" x14ac:dyDescent="0.2">
      <c r="J488" s="86"/>
      <c r="K488" s="86"/>
    </row>
    <row r="489" spans="10:11" x14ac:dyDescent="0.2">
      <c r="J489" s="86"/>
      <c r="K489" s="86"/>
    </row>
    <row r="490" spans="10:11" x14ac:dyDescent="0.2">
      <c r="J490" s="86"/>
      <c r="K490" s="86"/>
    </row>
    <row r="491" spans="10:11" x14ac:dyDescent="0.2">
      <c r="J491" s="86"/>
      <c r="K491" s="86"/>
    </row>
    <row r="492" spans="10:11" x14ac:dyDescent="0.2">
      <c r="J492" s="86"/>
      <c r="K492" s="86"/>
    </row>
    <row r="493" spans="10:11" x14ac:dyDescent="0.2">
      <c r="J493" s="86"/>
      <c r="K493" s="86"/>
    </row>
    <row r="494" spans="10:11" x14ac:dyDescent="0.2">
      <c r="J494" s="86"/>
      <c r="K494" s="86"/>
    </row>
    <row r="495" spans="10:11" x14ac:dyDescent="0.2">
      <c r="J495" s="86"/>
      <c r="K495" s="86"/>
    </row>
    <row r="496" spans="10:11" x14ac:dyDescent="0.2">
      <c r="J496" s="86"/>
      <c r="K496" s="86"/>
    </row>
    <row r="497" spans="10:11" x14ac:dyDescent="0.2">
      <c r="J497" s="86"/>
      <c r="K497" s="86"/>
    </row>
    <row r="498" spans="10:11" x14ac:dyDescent="0.2">
      <c r="J498" s="86"/>
      <c r="K498" s="86"/>
    </row>
    <row r="499" spans="10:11" x14ac:dyDescent="0.2">
      <c r="J499" s="86"/>
      <c r="K499" s="86"/>
    </row>
    <row r="500" spans="10:11" x14ac:dyDescent="0.2">
      <c r="J500" s="86"/>
      <c r="K500" s="86"/>
    </row>
    <row r="501" spans="10:11" x14ac:dyDescent="0.2">
      <c r="J501" s="86"/>
      <c r="K501" s="86"/>
    </row>
    <row r="502" spans="10:11" x14ac:dyDescent="0.2">
      <c r="J502" s="86"/>
      <c r="K502" s="86"/>
    </row>
    <row r="503" spans="10:11" x14ac:dyDescent="0.2">
      <c r="J503" s="86"/>
      <c r="K503" s="86"/>
    </row>
    <row r="504" spans="10:11" x14ac:dyDescent="0.2">
      <c r="J504" s="86"/>
      <c r="K504" s="86"/>
    </row>
    <row r="505" spans="10:11" x14ac:dyDescent="0.2">
      <c r="J505" s="86"/>
      <c r="K505" s="86"/>
    </row>
    <row r="506" spans="10:11" x14ac:dyDescent="0.2">
      <c r="J506" s="86"/>
      <c r="K506" s="86"/>
    </row>
    <row r="507" spans="10:11" x14ac:dyDescent="0.2">
      <c r="J507" s="86"/>
      <c r="K507" s="86"/>
    </row>
    <row r="508" spans="10:11" x14ac:dyDescent="0.2">
      <c r="J508" s="86"/>
      <c r="K508" s="86"/>
    </row>
    <row r="509" spans="10:11" x14ac:dyDescent="0.2">
      <c r="J509" s="86"/>
      <c r="K509" s="86"/>
    </row>
    <row r="510" spans="10:11" x14ac:dyDescent="0.2">
      <c r="J510" s="86"/>
      <c r="K510" s="86"/>
    </row>
    <row r="511" spans="10:11" x14ac:dyDescent="0.2">
      <c r="J511" s="86"/>
      <c r="K511" s="86"/>
    </row>
    <row r="512" spans="10:11" x14ac:dyDescent="0.2">
      <c r="J512" s="86"/>
      <c r="K512" s="86"/>
    </row>
    <row r="513" spans="10:11" x14ac:dyDescent="0.2">
      <c r="J513" s="86"/>
      <c r="K513" s="86"/>
    </row>
    <row r="514" spans="10:11" x14ac:dyDescent="0.2">
      <c r="J514" s="86"/>
      <c r="K514" s="86"/>
    </row>
    <row r="515" spans="10:11" x14ac:dyDescent="0.2">
      <c r="J515" s="86"/>
      <c r="K515" s="86"/>
    </row>
    <row r="516" spans="10:11" x14ac:dyDescent="0.2">
      <c r="J516" s="86"/>
      <c r="K516" s="86"/>
    </row>
    <row r="517" spans="10:11" x14ac:dyDescent="0.2">
      <c r="J517" s="86"/>
      <c r="K517" s="86"/>
    </row>
    <row r="518" spans="10:11" x14ac:dyDescent="0.2">
      <c r="J518" s="86"/>
      <c r="K518" s="86"/>
    </row>
    <row r="519" spans="10:11" x14ac:dyDescent="0.2">
      <c r="J519" s="86"/>
      <c r="K519" s="86"/>
    </row>
    <row r="520" spans="10:11" x14ac:dyDescent="0.2">
      <c r="J520" s="86"/>
      <c r="K520" s="86"/>
    </row>
    <row r="521" spans="10:11" x14ac:dyDescent="0.2">
      <c r="J521" s="86"/>
      <c r="K521" s="86"/>
    </row>
    <row r="522" spans="10:11" x14ac:dyDescent="0.2">
      <c r="J522" s="86"/>
      <c r="K522" s="86"/>
    </row>
    <row r="523" spans="10:11" x14ac:dyDescent="0.2">
      <c r="J523" s="86"/>
      <c r="K523" s="86"/>
    </row>
    <row r="524" spans="10:11" x14ac:dyDescent="0.2">
      <c r="J524" s="86"/>
      <c r="K524" s="86"/>
    </row>
    <row r="525" spans="10:11" x14ac:dyDescent="0.2">
      <c r="J525" s="86"/>
      <c r="K525" s="86"/>
    </row>
    <row r="526" spans="10:11" x14ac:dyDescent="0.2">
      <c r="J526" s="86"/>
      <c r="K526" s="86"/>
    </row>
    <row r="527" spans="10:11" x14ac:dyDescent="0.2">
      <c r="J527" s="86"/>
      <c r="K527" s="86"/>
    </row>
    <row r="528" spans="10:11" x14ac:dyDescent="0.2">
      <c r="J528" s="86"/>
      <c r="K528" s="86"/>
    </row>
    <row r="529" spans="10:11" x14ac:dyDescent="0.2">
      <c r="J529" s="86"/>
      <c r="K529" s="86"/>
    </row>
    <row r="530" spans="10:11" x14ac:dyDescent="0.2">
      <c r="J530" s="86"/>
      <c r="K530" s="86"/>
    </row>
    <row r="531" spans="10:11" x14ac:dyDescent="0.2">
      <c r="J531" s="86"/>
      <c r="K531" s="86"/>
    </row>
    <row r="532" spans="10:11" x14ac:dyDescent="0.2">
      <c r="J532" s="86"/>
      <c r="K532" s="86"/>
    </row>
    <row r="533" spans="10:11" x14ac:dyDescent="0.2">
      <c r="J533" s="86"/>
      <c r="K533" s="86"/>
    </row>
    <row r="534" spans="10:11" x14ac:dyDescent="0.2">
      <c r="J534" s="86"/>
      <c r="K534" s="86"/>
    </row>
    <row r="535" spans="10:11" x14ac:dyDescent="0.2">
      <c r="J535" s="86"/>
      <c r="K535" s="86"/>
    </row>
    <row r="536" spans="10:11" x14ac:dyDescent="0.2">
      <c r="J536" s="86"/>
      <c r="K536" s="86"/>
    </row>
    <row r="537" spans="10:11" x14ac:dyDescent="0.2">
      <c r="J537" s="86"/>
      <c r="K537" s="86"/>
    </row>
    <row r="538" spans="10:11" x14ac:dyDescent="0.2">
      <c r="J538" s="86"/>
      <c r="K538" s="86"/>
    </row>
    <row r="539" spans="10:11" x14ac:dyDescent="0.2">
      <c r="J539" s="86"/>
      <c r="K539" s="86"/>
    </row>
    <row r="540" spans="10:11" x14ac:dyDescent="0.2">
      <c r="J540" s="86"/>
      <c r="K540" s="86"/>
    </row>
    <row r="541" spans="10:11" x14ac:dyDescent="0.2">
      <c r="J541" s="86"/>
      <c r="K541" s="86"/>
    </row>
    <row r="542" spans="10:11" x14ac:dyDescent="0.2">
      <c r="J542" s="86"/>
      <c r="K542" s="86"/>
    </row>
    <row r="543" spans="10:11" x14ac:dyDescent="0.2">
      <c r="J543" s="86"/>
      <c r="K543" s="86"/>
    </row>
    <row r="544" spans="10:11" x14ac:dyDescent="0.2">
      <c r="J544" s="86"/>
      <c r="K544" s="86"/>
    </row>
    <row r="545" spans="10:11" x14ac:dyDescent="0.2">
      <c r="J545" s="86"/>
      <c r="K545" s="86"/>
    </row>
    <row r="546" spans="10:11" x14ac:dyDescent="0.2">
      <c r="J546" s="86"/>
      <c r="K546" s="86"/>
    </row>
    <row r="547" spans="10:11" x14ac:dyDescent="0.2">
      <c r="J547" s="86"/>
      <c r="K547" s="86"/>
    </row>
    <row r="548" spans="10:11" x14ac:dyDescent="0.2">
      <c r="J548" s="86"/>
      <c r="K548" s="86"/>
    </row>
    <row r="549" spans="10:11" x14ac:dyDescent="0.2">
      <c r="J549" s="86"/>
      <c r="K549" s="86"/>
    </row>
    <row r="550" spans="10:11" x14ac:dyDescent="0.2">
      <c r="J550" s="86"/>
      <c r="K550" s="86"/>
    </row>
    <row r="551" spans="10:11" x14ac:dyDescent="0.2">
      <c r="J551" s="86"/>
      <c r="K551" s="86"/>
    </row>
    <row r="552" spans="10:11" x14ac:dyDescent="0.2">
      <c r="J552" s="86"/>
      <c r="K552" s="86"/>
    </row>
    <row r="553" spans="10:11" x14ac:dyDescent="0.2">
      <c r="J553" s="86"/>
      <c r="K553" s="86"/>
    </row>
    <row r="554" spans="10:11" x14ac:dyDescent="0.2">
      <c r="J554" s="86"/>
      <c r="K554" s="86"/>
    </row>
    <row r="555" spans="10:11" x14ac:dyDescent="0.2">
      <c r="J555" s="86"/>
      <c r="K555" s="86"/>
    </row>
    <row r="556" spans="10:11" x14ac:dyDescent="0.2">
      <c r="J556" s="86"/>
      <c r="K556" s="86"/>
    </row>
    <row r="557" spans="10:11" x14ac:dyDescent="0.2">
      <c r="J557" s="86"/>
      <c r="K557" s="86"/>
    </row>
    <row r="558" spans="10:11" x14ac:dyDescent="0.2">
      <c r="J558" s="86"/>
      <c r="K558" s="86"/>
    </row>
    <row r="559" spans="10:11" x14ac:dyDescent="0.2">
      <c r="J559" s="86"/>
      <c r="K559" s="86"/>
    </row>
    <row r="560" spans="10:11" x14ac:dyDescent="0.2">
      <c r="J560" s="86"/>
      <c r="K560" s="86"/>
    </row>
    <row r="561" spans="10:11" x14ac:dyDescent="0.2">
      <c r="J561" s="86"/>
      <c r="K561" s="86"/>
    </row>
    <row r="562" spans="10:11" x14ac:dyDescent="0.2">
      <c r="J562" s="86"/>
      <c r="K562" s="86"/>
    </row>
    <row r="563" spans="10:11" x14ac:dyDescent="0.2">
      <c r="J563" s="86"/>
      <c r="K563" s="86"/>
    </row>
    <row r="564" spans="10:11" x14ac:dyDescent="0.2">
      <c r="J564" s="86"/>
      <c r="K564" s="86"/>
    </row>
    <row r="565" spans="10:11" x14ac:dyDescent="0.2">
      <c r="J565" s="86"/>
      <c r="K565" s="86"/>
    </row>
    <row r="566" spans="10:11" x14ac:dyDescent="0.2">
      <c r="J566" s="86"/>
      <c r="K566" s="86"/>
    </row>
    <row r="567" spans="10:11" x14ac:dyDescent="0.2">
      <c r="J567" s="86"/>
      <c r="K567" s="86"/>
    </row>
    <row r="568" spans="10:11" x14ac:dyDescent="0.2">
      <c r="J568" s="86"/>
      <c r="K568" s="86"/>
    </row>
    <row r="569" spans="10:11" x14ac:dyDescent="0.2">
      <c r="J569" s="86"/>
      <c r="K569" s="86"/>
    </row>
    <row r="570" spans="10:11" x14ac:dyDescent="0.2">
      <c r="J570" s="86"/>
      <c r="K570" s="86"/>
    </row>
    <row r="571" spans="10:11" x14ac:dyDescent="0.2">
      <c r="J571" s="86"/>
      <c r="K571" s="86"/>
    </row>
    <row r="572" spans="10:11" x14ac:dyDescent="0.2">
      <c r="J572" s="86"/>
      <c r="K572" s="86"/>
    </row>
    <row r="573" spans="10:11" x14ac:dyDescent="0.2">
      <c r="J573" s="86"/>
      <c r="K573" s="86"/>
    </row>
    <row r="574" spans="10:11" x14ac:dyDescent="0.2">
      <c r="J574" s="86"/>
      <c r="K574" s="86"/>
    </row>
    <row r="575" spans="10:11" x14ac:dyDescent="0.2">
      <c r="J575" s="86"/>
      <c r="K575" s="86"/>
    </row>
    <row r="576" spans="10:11" x14ac:dyDescent="0.2">
      <c r="J576" s="86"/>
      <c r="K576" s="86"/>
    </row>
    <row r="577" spans="10:11" x14ac:dyDescent="0.2">
      <c r="J577" s="86"/>
      <c r="K577" s="86"/>
    </row>
    <row r="578" spans="10:11" x14ac:dyDescent="0.2">
      <c r="J578" s="86"/>
      <c r="K578" s="86"/>
    </row>
    <row r="579" spans="10:11" x14ac:dyDescent="0.2">
      <c r="J579" s="86"/>
      <c r="K579" s="86"/>
    </row>
    <row r="580" spans="10:11" x14ac:dyDescent="0.2">
      <c r="J580" s="86"/>
      <c r="K580" s="86"/>
    </row>
    <row r="581" spans="10:11" x14ac:dyDescent="0.2">
      <c r="J581" s="86"/>
      <c r="K581" s="86"/>
    </row>
    <row r="582" spans="10:11" x14ac:dyDescent="0.2">
      <c r="J582" s="86"/>
      <c r="K582" s="86"/>
    </row>
    <row r="583" spans="10:11" x14ac:dyDescent="0.2">
      <c r="J583" s="86"/>
      <c r="K583" s="86"/>
    </row>
    <row r="584" spans="10:11" x14ac:dyDescent="0.2">
      <c r="J584" s="86"/>
      <c r="K584" s="86"/>
    </row>
    <row r="585" spans="10:11" x14ac:dyDescent="0.2">
      <c r="J585" s="86"/>
      <c r="K585" s="86"/>
    </row>
    <row r="586" spans="10:11" x14ac:dyDescent="0.2">
      <c r="J586" s="86"/>
      <c r="K586" s="86"/>
    </row>
    <row r="587" spans="10:11" x14ac:dyDescent="0.2">
      <c r="J587" s="86"/>
      <c r="K587" s="86"/>
    </row>
    <row r="588" spans="10:11" x14ac:dyDescent="0.2">
      <c r="J588" s="86"/>
      <c r="K588" s="86"/>
    </row>
    <row r="589" spans="10:11" x14ac:dyDescent="0.2">
      <c r="J589" s="86"/>
      <c r="K589" s="86"/>
    </row>
    <row r="590" spans="10:11" x14ac:dyDescent="0.2">
      <c r="J590" s="86"/>
      <c r="K590" s="86"/>
    </row>
    <row r="591" spans="10:11" x14ac:dyDescent="0.2">
      <c r="J591" s="86"/>
      <c r="K591" s="86"/>
    </row>
    <row r="592" spans="10:11" x14ac:dyDescent="0.2">
      <c r="J592" s="86"/>
      <c r="K592" s="86"/>
    </row>
    <row r="593" spans="10:11" x14ac:dyDescent="0.2">
      <c r="J593" s="86"/>
      <c r="K593" s="86"/>
    </row>
    <row r="594" spans="10:11" x14ac:dyDescent="0.2">
      <c r="J594" s="86"/>
      <c r="K594" s="86"/>
    </row>
    <row r="595" spans="10:11" x14ac:dyDescent="0.2">
      <c r="J595" s="86"/>
      <c r="K595" s="86"/>
    </row>
    <row r="596" spans="10:11" x14ac:dyDescent="0.2">
      <c r="J596" s="86"/>
      <c r="K596" s="86"/>
    </row>
    <row r="597" spans="10:11" x14ac:dyDescent="0.2">
      <c r="J597" s="86"/>
      <c r="K597" s="86"/>
    </row>
    <row r="598" spans="10:11" x14ac:dyDescent="0.2">
      <c r="J598" s="86"/>
      <c r="K598" s="86"/>
    </row>
    <row r="599" spans="10:11" x14ac:dyDescent="0.2">
      <c r="J599" s="86"/>
      <c r="K599" s="86"/>
    </row>
    <row r="600" spans="10:11" x14ac:dyDescent="0.2">
      <c r="J600" s="86"/>
      <c r="K600" s="86"/>
    </row>
    <row r="601" spans="10:11" x14ac:dyDescent="0.2">
      <c r="J601" s="86"/>
      <c r="K601" s="86"/>
    </row>
    <row r="602" spans="10:11" x14ac:dyDescent="0.2">
      <c r="J602" s="86"/>
      <c r="K602" s="86"/>
    </row>
    <row r="603" spans="10:11" x14ac:dyDescent="0.2">
      <c r="J603" s="86"/>
      <c r="K603" s="86"/>
    </row>
    <row r="604" spans="10:11" x14ac:dyDescent="0.2">
      <c r="J604" s="86"/>
      <c r="K604" s="86"/>
    </row>
    <row r="605" spans="10:11" x14ac:dyDescent="0.2">
      <c r="J605" s="86"/>
      <c r="K605" s="86"/>
    </row>
    <row r="606" spans="10:11" x14ac:dyDescent="0.2">
      <c r="J606" s="86"/>
      <c r="K606" s="86"/>
    </row>
    <row r="607" spans="10:11" x14ac:dyDescent="0.2">
      <c r="J607" s="86"/>
      <c r="K607" s="86"/>
    </row>
    <row r="608" spans="10:11" x14ac:dyDescent="0.2">
      <c r="J608" s="86"/>
      <c r="K608" s="86"/>
    </row>
    <row r="609" spans="10:11" x14ac:dyDescent="0.2">
      <c r="J609" s="86"/>
      <c r="K609" s="86"/>
    </row>
    <row r="610" spans="10:11" x14ac:dyDescent="0.2">
      <c r="J610" s="86"/>
      <c r="K610" s="86"/>
    </row>
    <row r="611" spans="10:11" x14ac:dyDescent="0.2">
      <c r="J611" s="86"/>
      <c r="K611" s="86"/>
    </row>
    <row r="612" spans="10:11" x14ac:dyDescent="0.2">
      <c r="J612" s="86"/>
      <c r="K612" s="86"/>
    </row>
    <row r="613" spans="10:11" x14ac:dyDescent="0.2">
      <c r="J613" s="86"/>
      <c r="K613" s="86"/>
    </row>
    <row r="614" spans="10:11" x14ac:dyDescent="0.2">
      <c r="J614" s="86"/>
      <c r="K614" s="86"/>
    </row>
    <row r="615" spans="10:11" x14ac:dyDescent="0.2">
      <c r="J615" s="86"/>
      <c r="K615" s="86"/>
    </row>
    <row r="616" spans="10:11" x14ac:dyDescent="0.2">
      <c r="J616" s="86"/>
      <c r="K616" s="86"/>
    </row>
    <row r="617" spans="10:11" x14ac:dyDescent="0.2">
      <c r="J617" s="86"/>
      <c r="K617" s="86"/>
    </row>
    <row r="618" spans="10:11" x14ac:dyDescent="0.2">
      <c r="J618" s="86"/>
      <c r="K618" s="86"/>
    </row>
    <row r="619" spans="10:11" x14ac:dyDescent="0.2">
      <c r="J619" s="86"/>
      <c r="K619" s="86"/>
    </row>
    <row r="620" spans="10:11" x14ac:dyDescent="0.2">
      <c r="J620" s="86"/>
      <c r="K620" s="86"/>
    </row>
    <row r="621" spans="10:11" x14ac:dyDescent="0.2">
      <c r="J621" s="86"/>
      <c r="K621" s="86"/>
    </row>
    <row r="622" spans="10:11" x14ac:dyDescent="0.2">
      <c r="J622" s="86"/>
      <c r="K622" s="86"/>
    </row>
    <row r="623" spans="10:11" x14ac:dyDescent="0.2">
      <c r="J623" s="86"/>
      <c r="K623" s="86"/>
    </row>
    <row r="624" spans="10:11" x14ac:dyDescent="0.2">
      <c r="J624" s="86"/>
      <c r="K624" s="86"/>
    </row>
    <row r="625" spans="10:11" x14ac:dyDescent="0.2">
      <c r="J625" s="86"/>
      <c r="K625" s="86"/>
    </row>
    <row r="626" spans="10:11" x14ac:dyDescent="0.2">
      <c r="J626" s="86"/>
      <c r="K626" s="86"/>
    </row>
    <row r="627" spans="10:11" x14ac:dyDescent="0.2">
      <c r="J627" s="86"/>
      <c r="K627" s="86"/>
    </row>
    <row r="628" spans="10:11" x14ac:dyDescent="0.2">
      <c r="J628" s="86"/>
      <c r="K628" s="86"/>
    </row>
    <row r="629" spans="10:11" x14ac:dyDescent="0.2">
      <c r="J629" s="86"/>
      <c r="K629" s="86"/>
    </row>
    <row r="630" spans="10:11" x14ac:dyDescent="0.2">
      <c r="J630" s="86"/>
      <c r="K630" s="86"/>
    </row>
    <row r="631" spans="10:11" x14ac:dyDescent="0.2">
      <c r="J631" s="86"/>
      <c r="K631" s="86"/>
    </row>
    <row r="632" spans="10:11" x14ac:dyDescent="0.2">
      <c r="J632" s="86"/>
      <c r="K632" s="86"/>
    </row>
    <row r="633" spans="10:11" x14ac:dyDescent="0.2">
      <c r="J633" s="86"/>
      <c r="K633" s="86"/>
    </row>
    <row r="634" spans="10:11" x14ac:dyDescent="0.2">
      <c r="J634" s="86"/>
      <c r="K634" s="86"/>
    </row>
    <row r="635" spans="10:11" x14ac:dyDescent="0.2">
      <c r="J635" s="86"/>
      <c r="K635" s="86"/>
    </row>
    <row r="636" spans="10:11" x14ac:dyDescent="0.2">
      <c r="J636" s="86"/>
      <c r="K636" s="86"/>
    </row>
    <row r="637" spans="10:11" x14ac:dyDescent="0.2">
      <c r="J637" s="86"/>
      <c r="K637" s="86"/>
    </row>
    <row r="638" spans="10:11" x14ac:dyDescent="0.2">
      <c r="J638" s="86"/>
      <c r="K638" s="86"/>
    </row>
    <row r="639" spans="10:11" x14ac:dyDescent="0.2">
      <c r="J639" s="86"/>
      <c r="K639" s="86"/>
    </row>
    <row r="640" spans="10:11" x14ac:dyDescent="0.2">
      <c r="J640" s="86"/>
      <c r="K640" s="86"/>
    </row>
    <row r="641" spans="10:11" x14ac:dyDescent="0.2">
      <c r="J641" s="86"/>
      <c r="K641" s="86"/>
    </row>
    <row r="642" spans="10:11" x14ac:dyDescent="0.2">
      <c r="J642" s="86"/>
      <c r="K642" s="86"/>
    </row>
    <row r="643" spans="10:11" x14ac:dyDescent="0.2">
      <c r="J643" s="86"/>
      <c r="K643" s="86"/>
    </row>
    <row r="644" spans="10:11" x14ac:dyDescent="0.2">
      <c r="J644" s="86"/>
      <c r="K644" s="86"/>
    </row>
    <row r="645" spans="10:11" x14ac:dyDescent="0.2">
      <c r="J645" s="86"/>
      <c r="K645" s="86"/>
    </row>
    <row r="646" spans="10:11" x14ac:dyDescent="0.2">
      <c r="J646" s="86"/>
      <c r="K646" s="86"/>
    </row>
    <row r="647" spans="10:11" x14ac:dyDescent="0.2">
      <c r="J647" s="86"/>
      <c r="K647" s="86"/>
    </row>
    <row r="648" spans="10:11" x14ac:dyDescent="0.2">
      <c r="J648" s="86"/>
      <c r="K648" s="86"/>
    </row>
    <row r="649" spans="10:11" x14ac:dyDescent="0.2">
      <c r="J649" s="86"/>
      <c r="K649" s="86"/>
    </row>
    <row r="650" spans="10:11" x14ac:dyDescent="0.2">
      <c r="J650" s="86"/>
      <c r="K650" s="86"/>
    </row>
    <row r="651" spans="10:11" x14ac:dyDescent="0.2">
      <c r="J651" s="86"/>
      <c r="K651" s="86"/>
    </row>
    <row r="652" spans="10:11" x14ac:dyDescent="0.2">
      <c r="J652" s="86"/>
      <c r="K652" s="86"/>
    </row>
    <row r="653" spans="10:11" x14ac:dyDescent="0.2">
      <c r="J653" s="86"/>
      <c r="K653" s="86"/>
    </row>
    <row r="654" spans="10:11" x14ac:dyDescent="0.2">
      <c r="J654" s="86"/>
      <c r="K654" s="86"/>
    </row>
    <row r="655" spans="10:11" x14ac:dyDescent="0.2">
      <c r="J655" s="86"/>
      <c r="K655" s="86"/>
    </row>
    <row r="656" spans="10:11" x14ac:dyDescent="0.2">
      <c r="J656" s="86"/>
      <c r="K656" s="86"/>
    </row>
    <row r="657" spans="10:11" x14ac:dyDescent="0.2">
      <c r="J657" s="86"/>
      <c r="K657" s="86"/>
    </row>
    <row r="658" spans="10:11" x14ac:dyDescent="0.2">
      <c r="J658" s="86"/>
      <c r="K658" s="86"/>
    </row>
    <row r="659" spans="10:11" x14ac:dyDescent="0.2">
      <c r="J659" s="86"/>
      <c r="K659" s="86"/>
    </row>
    <row r="660" spans="10:11" x14ac:dyDescent="0.2">
      <c r="J660" s="86"/>
      <c r="K660" s="86"/>
    </row>
    <row r="661" spans="10:11" x14ac:dyDescent="0.2">
      <c r="J661" s="86"/>
      <c r="K661" s="86"/>
    </row>
    <row r="662" spans="10:11" x14ac:dyDescent="0.2">
      <c r="J662" s="86"/>
      <c r="K662" s="86"/>
    </row>
    <row r="663" spans="10:11" x14ac:dyDescent="0.2">
      <c r="J663" s="86"/>
      <c r="K663" s="86"/>
    </row>
    <row r="664" spans="10:11" x14ac:dyDescent="0.2">
      <c r="J664" s="86"/>
      <c r="K664" s="86"/>
    </row>
    <row r="665" spans="10:11" x14ac:dyDescent="0.2">
      <c r="J665" s="86"/>
      <c r="K665" s="86"/>
    </row>
    <row r="666" spans="10:11" x14ac:dyDescent="0.2">
      <c r="J666" s="86"/>
      <c r="K666" s="86"/>
    </row>
    <row r="667" spans="10:11" x14ac:dyDescent="0.2">
      <c r="J667" s="86"/>
      <c r="K667" s="86"/>
    </row>
    <row r="668" spans="10:11" x14ac:dyDescent="0.2">
      <c r="J668" s="86"/>
      <c r="K668" s="86"/>
    </row>
    <row r="669" spans="10:11" x14ac:dyDescent="0.2">
      <c r="J669" s="86"/>
      <c r="K669" s="86"/>
    </row>
    <row r="670" spans="10:11" x14ac:dyDescent="0.2">
      <c r="J670" s="86"/>
      <c r="K670" s="86"/>
    </row>
    <row r="671" spans="10:11" x14ac:dyDescent="0.2">
      <c r="J671" s="86"/>
      <c r="K671" s="86"/>
    </row>
    <row r="672" spans="10:11" x14ac:dyDescent="0.2">
      <c r="J672" s="86"/>
      <c r="K672" s="86"/>
    </row>
    <row r="673" spans="10:11" x14ac:dyDescent="0.2">
      <c r="J673" s="86"/>
      <c r="K673" s="86"/>
    </row>
    <row r="674" spans="10:11" x14ac:dyDescent="0.2">
      <c r="J674" s="86"/>
      <c r="K674" s="86"/>
    </row>
    <row r="675" spans="10:11" x14ac:dyDescent="0.2">
      <c r="J675" s="86"/>
      <c r="K675" s="86"/>
    </row>
    <row r="676" spans="10:11" x14ac:dyDescent="0.2">
      <c r="J676" s="86"/>
      <c r="K676" s="86"/>
    </row>
    <row r="677" spans="10:11" x14ac:dyDescent="0.2">
      <c r="J677" s="86"/>
      <c r="K677" s="86"/>
    </row>
    <row r="678" spans="10:11" x14ac:dyDescent="0.2">
      <c r="J678" s="86"/>
      <c r="K678" s="86"/>
    </row>
    <row r="679" spans="10:11" x14ac:dyDescent="0.2">
      <c r="J679" s="86"/>
      <c r="K679" s="86"/>
    </row>
    <row r="680" spans="10:11" x14ac:dyDescent="0.2">
      <c r="J680" s="86"/>
      <c r="K680" s="86"/>
    </row>
    <row r="681" spans="10:11" x14ac:dyDescent="0.2">
      <c r="J681" s="86"/>
      <c r="K681" s="86"/>
    </row>
    <row r="682" spans="10:11" x14ac:dyDescent="0.2">
      <c r="J682" s="86"/>
      <c r="K682" s="86"/>
    </row>
    <row r="683" spans="10:11" x14ac:dyDescent="0.2">
      <c r="J683" s="86"/>
      <c r="K683" s="86"/>
    </row>
    <row r="684" spans="10:11" x14ac:dyDescent="0.2">
      <c r="J684" s="86"/>
      <c r="K684" s="86"/>
    </row>
    <row r="685" spans="10:11" x14ac:dyDescent="0.2">
      <c r="J685" s="86"/>
      <c r="K685" s="86"/>
    </row>
    <row r="686" spans="10:11" x14ac:dyDescent="0.2">
      <c r="J686" s="86"/>
      <c r="K686" s="86"/>
    </row>
    <row r="687" spans="10:11" x14ac:dyDescent="0.2">
      <c r="J687" s="86"/>
      <c r="K687" s="86"/>
    </row>
    <row r="688" spans="10:11" x14ac:dyDescent="0.2">
      <c r="J688" s="86"/>
      <c r="K688" s="86"/>
    </row>
    <row r="689" spans="10:11" x14ac:dyDescent="0.2">
      <c r="J689" s="86"/>
      <c r="K689" s="86"/>
    </row>
    <row r="690" spans="10:11" x14ac:dyDescent="0.2">
      <c r="J690" s="86"/>
      <c r="K690" s="86"/>
    </row>
    <row r="691" spans="10:11" x14ac:dyDescent="0.2">
      <c r="J691" s="86"/>
      <c r="K691" s="86"/>
    </row>
    <row r="692" spans="10:11" x14ac:dyDescent="0.2">
      <c r="J692" s="86"/>
      <c r="K692" s="86"/>
    </row>
    <row r="693" spans="10:11" x14ac:dyDescent="0.2">
      <c r="J693" s="86"/>
      <c r="K693" s="86"/>
    </row>
    <row r="694" spans="10:11" x14ac:dyDescent="0.2">
      <c r="J694" s="86"/>
      <c r="K694" s="86"/>
    </row>
    <row r="695" spans="10:11" x14ac:dyDescent="0.2">
      <c r="J695" s="86"/>
      <c r="K695" s="86"/>
    </row>
    <row r="696" spans="10:11" x14ac:dyDescent="0.2">
      <c r="J696" s="86"/>
      <c r="K696" s="86"/>
    </row>
    <row r="697" spans="10:11" x14ac:dyDescent="0.2">
      <c r="J697" s="86"/>
      <c r="K697" s="86"/>
    </row>
    <row r="698" spans="10:11" x14ac:dyDescent="0.2">
      <c r="J698" s="86"/>
      <c r="K698" s="86"/>
    </row>
    <row r="699" spans="10:11" x14ac:dyDescent="0.2">
      <c r="J699" s="86"/>
      <c r="K699" s="86"/>
    </row>
    <row r="700" spans="10:11" x14ac:dyDescent="0.2">
      <c r="J700" s="86"/>
      <c r="K700" s="86"/>
    </row>
    <row r="701" spans="10:11" x14ac:dyDescent="0.2">
      <c r="J701" s="86"/>
      <c r="K701" s="86"/>
    </row>
    <row r="702" spans="10:11" x14ac:dyDescent="0.2">
      <c r="J702" s="86"/>
      <c r="K702" s="86"/>
    </row>
    <row r="703" spans="10:11" x14ac:dyDescent="0.2">
      <c r="J703" s="86"/>
      <c r="K703" s="86"/>
    </row>
    <row r="704" spans="10:11" x14ac:dyDescent="0.2">
      <c r="J704" s="86"/>
      <c r="K704" s="86"/>
    </row>
    <row r="705" spans="10:11" x14ac:dyDescent="0.2">
      <c r="J705" s="86"/>
      <c r="K705" s="86"/>
    </row>
    <row r="706" spans="10:11" x14ac:dyDescent="0.2">
      <c r="J706" s="86"/>
      <c r="K706" s="86"/>
    </row>
    <row r="707" spans="10:11" x14ac:dyDescent="0.2">
      <c r="J707" s="86"/>
      <c r="K707" s="86"/>
    </row>
    <row r="708" spans="10:11" x14ac:dyDescent="0.2">
      <c r="J708" s="86"/>
      <c r="K708" s="86"/>
    </row>
    <row r="709" spans="10:11" x14ac:dyDescent="0.2">
      <c r="J709" s="86"/>
      <c r="K709" s="86"/>
    </row>
    <row r="710" spans="10:11" x14ac:dyDescent="0.2">
      <c r="J710" s="86"/>
      <c r="K710" s="86"/>
    </row>
    <row r="711" spans="10:11" x14ac:dyDescent="0.2">
      <c r="J711" s="86"/>
      <c r="K711" s="86"/>
    </row>
    <row r="712" spans="10:11" x14ac:dyDescent="0.2">
      <c r="J712" s="86"/>
      <c r="K712" s="86"/>
    </row>
    <row r="713" spans="10:11" x14ac:dyDescent="0.2">
      <c r="J713" s="86"/>
      <c r="K713" s="86"/>
    </row>
    <row r="714" spans="10:11" x14ac:dyDescent="0.2">
      <c r="J714" s="86"/>
      <c r="K714" s="86"/>
    </row>
    <row r="715" spans="10:11" x14ac:dyDescent="0.2">
      <c r="J715" s="86"/>
      <c r="K715" s="86"/>
    </row>
    <row r="716" spans="10:11" x14ac:dyDescent="0.2">
      <c r="J716" s="86"/>
      <c r="K716" s="86"/>
    </row>
    <row r="717" spans="10:11" x14ac:dyDescent="0.2">
      <c r="J717" s="86"/>
      <c r="K717" s="86"/>
    </row>
    <row r="718" spans="10:11" x14ac:dyDescent="0.2">
      <c r="J718" s="86"/>
      <c r="K718" s="86"/>
    </row>
    <row r="719" spans="10:11" x14ac:dyDescent="0.2">
      <c r="J719" s="86"/>
      <c r="K719" s="86"/>
    </row>
    <row r="720" spans="10:11" x14ac:dyDescent="0.2">
      <c r="J720" s="86"/>
      <c r="K720" s="86"/>
    </row>
    <row r="721" spans="10:11" x14ac:dyDescent="0.2">
      <c r="J721" s="86"/>
      <c r="K721" s="86"/>
    </row>
    <row r="722" spans="10:11" x14ac:dyDescent="0.2">
      <c r="J722" s="86"/>
      <c r="K722" s="86"/>
    </row>
    <row r="723" spans="10:11" x14ac:dyDescent="0.2">
      <c r="J723" s="86"/>
      <c r="K723" s="86"/>
    </row>
    <row r="724" spans="10:11" x14ac:dyDescent="0.2">
      <c r="J724" s="86"/>
      <c r="K724" s="86"/>
    </row>
    <row r="725" spans="10:11" x14ac:dyDescent="0.2">
      <c r="J725" s="86"/>
      <c r="K725" s="86"/>
    </row>
    <row r="726" spans="10:11" x14ac:dyDescent="0.2">
      <c r="J726" s="86"/>
      <c r="K726" s="86"/>
    </row>
    <row r="727" spans="10:11" x14ac:dyDescent="0.2">
      <c r="J727" s="86"/>
      <c r="K727" s="86"/>
    </row>
    <row r="728" spans="10:11" x14ac:dyDescent="0.2">
      <c r="J728" s="86"/>
      <c r="K728" s="86"/>
    </row>
    <row r="729" spans="10:11" x14ac:dyDescent="0.2">
      <c r="J729" s="86"/>
      <c r="K729" s="86"/>
    </row>
    <row r="730" spans="10:11" x14ac:dyDescent="0.2">
      <c r="J730" s="86"/>
      <c r="K730" s="86"/>
    </row>
    <row r="731" spans="10:11" x14ac:dyDescent="0.2">
      <c r="J731" s="86"/>
      <c r="K731" s="86"/>
    </row>
    <row r="732" spans="10:11" x14ac:dyDescent="0.2">
      <c r="J732" s="86"/>
      <c r="K732" s="86"/>
    </row>
    <row r="733" spans="10:11" x14ac:dyDescent="0.2">
      <c r="J733" s="86"/>
      <c r="K733" s="86"/>
    </row>
    <row r="734" spans="10:11" x14ac:dyDescent="0.2">
      <c r="J734" s="86"/>
      <c r="K734" s="86"/>
    </row>
    <row r="735" spans="10:11" x14ac:dyDescent="0.2">
      <c r="J735" s="86"/>
      <c r="K735" s="86"/>
    </row>
    <row r="736" spans="10:11" x14ac:dyDescent="0.2">
      <c r="J736" s="86"/>
      <c r="K736" s="86"/>
    </row>
    <row r="737" spans="10:11" x14ac:dyDescent="0.2">
      <c r="J737" s="86"/>
      <c r="K737" s="86"/>
    </row>
    <row r="738" spans="10:11" x14ac:dyDescent="0.2">
      <c r="J738" s="86"/>
      <c r="K738" s="86"/>
    </row>
    <row r="739" spans="10:11" x14ac:dyDescent="0.2">
      <c r="J739" s="86"/>
      <c r="K739" s="86"/>
    </row>
    <row r="740" spans="10:11" x14ac:dyDescent="0.2">
      <c r="J740" s="86"/>
      <c r="K740" s="86"/>
    </row>
    <row r="741" spans="10:11" x14ac:dyDescent="0.2">
      <c r="J741" s="86"/>
      <c r="K741" s="86"/>
    </row>
    <row r="742" spans="10:11" x14ac:dyDescent="0.2">
      <c r="J742" s="86"/>
      <c r="K742" s="86"/>
    </row>
    <row r="743" spans="10:11" x14ac:dyDescent="0.2">
      <c r="J743" s="86"/>
      <c r="K743" s="86"/>
    </row>
    <row r="744" spans="10:11" x14ac:dyDescent="0.2">
      <c r="J744" s="86"/>
      <c r="K744" s="86"/>
    </row>
    <row r="745" spans="10:11" x14ac:dyDescent="0.2">
      <c r="J745" s="86"/>
      <c r="K745" s="86"/>
    </row>
    <row r="746" spans="10:11" x14ac:dyDescent="0.2">
      <c r="J746" s="86"/>
      <c r="K746" s="86"/>
    </row>
    <row r="747" spans="10:11" x14ac:dyDescent="0.2">
      <c r="J747" s="86"/>
      <c r="K747" s="86"/>
    </row>
    <row r="748" spans="10:11" x14ac:dyDescent="0.2">
      <c r="J748" s="86"/>
      <c r="K748" s="86"/>
    </row>
    <row r="749" spans="10:11" x14ac:dyDescent="0.2">
      <c r="J749" s="86"/>
      <c r="K749" s="86"/>
    </row>
    <row r="750" spans="10:11" x14ac:dyDescent="0.2">
      <c r="J750" s="86"/>
      <c r="K750" s="86"/>
    </row>
    <row r="751" spans="10:11" x14ac:dyDescent="0.2">
      <c r="J751" s="86"/>
      <c r="K751" s="86"/>
    </row>
    <row r="752" spans="10:11" x14ac:dyDescent="0.2">
      <c r="J752" s="86"/>
      <c r="K752" s="86"/>
    </row>
    <row r="753" spans="10:11" x14ac:dyDescent="0.2">
      <c r="J753" s="86"/>
      <c r="K753" s="86"/>
    </row>
    <row r="754" spans="10:11" x14ac:dyDescent="0.2">
      <c r="J754" s="86"/>
      <c r="K754" s="86"/>
    </row>
    <row r="755" spans="10:11" x14ac:dyDescent="0.2">
      <c r="J755" s="86"/>
      <c r="K755" s="86"/>
    </row>
    <row r="756" spans="10:11" x14ac:dyDescent="0.2">
      <c r="J756" s="86"/>
      <c r="K756" s="86"/>
    </row>
    <row r="757" spans="10:11" x14ac:dyDescent="0.2">
      <c r="J757" s="86"/>
      <c r="K757" s="86"/>
    </row>
    <row r="758" spans="10:11" x14ac:dyDescent="0.2">
      <c r="J758" s="86"/>
      <c r="K758" s="86"/>
    </row>
    <row r="759" spans="10:11" x14ac:dyDescent="0.2">
      <c r="J759" s="86"/>
      <c r="K759" s="86"/>
    </row>
    <row r="760" spans="10:11" x14ac:dyDescent="0.2">
      <c r="J760" s="86"/>
      <c r="K760" s="86"/>
    </row>
    <row r="761" spans="10:11" x14ac:dyDescent="0.2">
      <c r="J761" s="86"/>
      <c r="K761" s="86"/>
    </row>
    <row r="762" spans="10:11" x14ac:dyDescent="0.2">
      <c r="J762" s="86"/>
      <c r="K762" s="86"/>
    </row>
    <row r="763" spans="10:11" x14ac:dyDescent="0.2">
      <c r="J763" s="86"/>
      <c r="K763" s="86"/>
    </row>
    <row r="764" spans="10:11" x14ac:dyDescent="0.2">
      <c r="J764" s="86"/>
      <c r="K764" s="86"/>
    </row>
    <row r="765" spans="10:11" x14ac:dyDescent="0.2">
      <c r="J765" s="86"/>
      <c r="K765" s="86"/>
    </row>
    <row r="766" spans="10:11" x14ac:dyDescent="0.2">
      <c r="J766" s="86"/>
      <c r="K766" s="86"/>
    </row>
    <row r="767" spans="10:11" x14ac:dyDescent="0.2">
      <c r="J767" s="86"/>
      <c r="K767" s="86"/>
    </row>
    <row r="768" spans="10:11" x14ac:dyDescent="0.2">
      <c r="J768" s="86"/>
      <c r="K768" s="86"/>
    </row>
    <row r="769" spans="10:11" x14ac:dyDescent="0.2">
      <c r="J769" s="86"/>
      <c r="K769" s="86"/>
    </row>
    <row r="770" spans="10:11" x14ac:dyDescent="0.2">
      <c r="J770" s="86"/>
      <c r="K770" s="86"/>
    </row>
    <row r="771" spans="10:11" x14ac:dyDescent="0.2">
      <c r="J771" s="86"/>
      <c r="K771" s="86"/>
    </row>
    <row r="772" spans="10:11" x14ac:dyDescent="0.2">
      <c r="J772" s="86"/>
      <c r="K772" s="86"/>
    </row>
    <row r="773" spans="10:11" x14ac:dyDescent="0.2">
      <c r="J773" s="86"/>
      <c r="K773" s="86"/>
    </row>
    <row r="774" spans="10:11" x14ac:dyDescent="0.2">
      <c r="J774" s="86"/>
      <c r="K774" s="86"/>
    </row>
    <row r="775" spans="10:11" x14ac:dyDescent="0.2">
      <c r="J775" s="86"/>
      <c r="K775" s="86"/>
    </row>
    <row r="776" spans="10:11" x14ac:dyDescent="0.2">
      <c r="J776" s="86"/>
      <c r="K776" s="86"/>
    </row>
    <row r="777" spans="10:11" x14ac:dyDescent="0.2">
      <c r="J777" s="86"/>
      <c r="K777" s="86"/>
    </row>
    <row r="778" spans="10:11" x14ac:dyDescent="0.2">
      <c r="J778" s="86"/>
      <c r="K778" s="86"/>
    </row>
    <row r="779" spans="10:11" x14ac:dyDescent="0.2">
      <c r="J779" s="86"/>
      <c r="K779" s="86"/>
    </row>
    <row r="780" spans="10:11" x14ac:dyDescent="0.2">
      <c r="J780" s="86"/>
      <c r="K780" s="86"/>
    </row>
    <row r="781" spans="10:11" x14ac:dyDescent="0.2">
      <c r="J781" s="86"/>
      <c r="K781" s="86"/>
    </row>
    <row r="782" spans="10:11" x14ac:dyDescent="0.2">
      <c r="J782" s="86"/>
      <c r="K782" s="86"/>
    </row>
    <row r="783" spans="10:11" x14ac:dyDescent="0.2">
      <c r="J783" s="86"/>
      <c r="K783" s="86"/>
    </row>
    <row r="784" spans="10:11" x14ac:dyDescent="0.2">
      <c r="J784" s="86"/>
      <c r="K784" s="86"/>
    </row>
    <row r="785" spans="10:11" x14ac:dyDescent="0.2">
      <c r="J785" s="86"/>
      <c r="K785" s="86"/>
    </row>
    <row r="786" spans="10:11" x14ac:dyDescent="0.2">
      <c r="J786" s="86"/>
      <c r="K786" s="86"/>
    </row>
    <row r="787" spans="10:11" x14ac:dyDescent="0.2">
      <c r="J787" s="86"/>
      <c r="K787" s="86"/>
    </row>
    <row r="788" spans="10:11" x14ac:dyDescent="0.2">
      <c r="J788" s="86"/>
      <c r="K788" s="86"/>
    </row>
    <row r="789" spans="10:11" x14ac:dyDescent="0.2">
      <c r="J789" s="86"/>
      <c r="K789" s="86"/>
    </row>
    <row r="790" spans="10:11" x14ac:dyDescent="0.2">
      <c r="J790" s="86"/>
      <c r="K790" s="86"/>
    </row>
    <row r="791" spans="10:11" x14ac:dyDescent="0.2">
      <c r="J791" s="86"/>
      <c r="K791" s="86"/>
    </row>
    <row r="792" spans="10:11" x14ac:dyDescent="0.2">
      <c r="J792" s="86"/>
      <c r="K792" s="86"/>
    </row>
    <row r="793" spans="10:11" x14ac:dyDescent="0.2">
      <c r="J793" s="86"/>
      <c r="K793" s="86"/>
    </row>
    <row r="794" spans="10:11" x14ac:dyDescent="0.2">
      <c r="J794" s="86"/>
      <c r="K794" s="86"/>
    </row>
    <row r="795" spans="10:11" x14ac:dyDescent="0.2">
      <c r="J795" s="86"/>
      <c r="K795" s="86"/>
    </row>
    <row r="796" spans="10:11" x14ac:dyDescent="0.2">
      <c r="J796" s="86"/>
      <c r="K796" s="86"/>
    </row>
    <row r="797" spans="10:11" x14ac:dyDescent="0.2">
      <c r="J797" s="86"/>
      <c r="K797" s="86"/>
    </row>
    <row r="798" spans="10:11" x14ac:dyDescent="0.2">
      <c r="J798" s="86"/>
      <c r="K798" s="86"/>
    </row>
    <row r="799" spans="10:11" x14ac:dyDescent="0.2">
      <c r="J799" s="86"/>
      <c r="K799" s="86"/>
    </row>
    <row r="800" spans="10:11" x14ac:dyDescent="0.2">
      <c r="J800" s="86"/>
      <c r="K800" s="86"/>
    </row>
    <row r="801" spans="10:11" x14ac:dyDescent="0.2">
      <c r="J801" s="86"/>
      <c r="K801" s="86"/>
    </row>
    <row r="802" spans="10:11" x14ac:dyDescent="0.2">
      <c r="J802" s="86"/>
      <c r="K802" s="86"/>
    </row>
    <row r="803" spans="10:11" x14ac:dyDescent="0.2">
      <c r="J803" s="86"/>
      <c r="K803" s="86"/>
    </row>
    <row r="804" spans="10:11" x14ac:dyDescent="0.2">
      <c r="J804" s="86"/>
      <c r="K804" s="86"/>
    </row>
    <row r="805" spans="10:11" x14ac:dyDescent="0.2">
      <c r="J805" s="86"/>
      <c r="K805" s="86"/>
    </row>
    <row r="806" spans="10:11" x14ac:dyDescent="0.2">
      <c r="J806" s="86"/>
      <c r="K806" s="86"/>
    </row>
    <row r="807" spans="10:11" x14ac:dyDescent="0.2">
      <c r="J807" s="86"/>
      <c r="K807" s="86"/>
    </row>
    <row r="808" spans="10:11" x14ac:dyDescent="0.2">
      <c r="J808" s="86"/>
      <c r="K808" s="86"/>
    </row>
    <row r="809" spans="10:11" x14ac:dyDescent="0.2">
      <c r="J809" s="86"/>
      <c r="K809" s="86"/>
    </row>
    <row r="810" spans="10:11" x14ac:dyDescent="0.2">
      <c r="J810" s="86"/>
      <c r="K810" s="86"/>
    </row>
    <row r="811" spans="10:11" x14ac:dyDescent="0.2">
      <c r="J811" s="86"/>
      <c r="K811" s="86"/>
    </row>
    <row r="812" spans="10:11" x14ac:dyDescent="0.2">
      <c r="J812" s="86"/>
      <c r="K812" s="86"/>
    </row>
    <row r="813" spans="10:11" x14ac:dyDescent="0.2">
      <c r="J813" s="86"/>
      <c r="K813" s="86"/>
    </row>
    <row r="814" spans="10:11" x14ac:dyDescent="0.2">
      <c r="J814" s="86"/>
      <c r="K814" s="86"/>
    </row>
    <row r="815" spans="10:11" x14ac:dyDescent="0.2">
      <c r="J815" s="86"/>
      <c r="K815" s="86"/>
    </row>
    <row r="816" spans="10:11" x14ac:dyDescent="0.2">
      <c r="J816" s="86"/>
      <c r="K816" s="86"/>
    </row>
    <row r="817" spans="10:11" x14ac:dyDescent="0.2">
      <c r="J817" s="86"/>
      <c r="K817" s="86"/>
    </row>
    <row r="818" spans="10:11" x14ac:dyDescent="0.2">
      <c r="J818" s="86"/>
      <c r="K818" s="86"/>
    </row>
    <row r="819" spans="10:11" x14ac:dyDescent="0.2">
      <c r="J819" s="86"/>
      <c r="K819" s="86"/>
    </row>
    <row r="820" spans="10:11" x14ac:dyDescent="0.2">
      <c r="J820" s="86"/>
      <c r="K820" s="86"/>
    </row>
    <row r="821" spans="10:11" x14ac:dyDescent="0.2">
      <c r="J821" s="86"/>
      <c r="K821" s="86"/>
    </row>
    <row r="822" spans="10:11" x14ac:dyDescent="0.2">
      <c r="J822" s="86"/>
      <c r="K822" s="86"/>
    </row>
    <row r="823" spans="10:11" x14ac:dyDescent="0.2">
      <c r="J823" s="86"/>
      <c r="K823" s="86"/>
    </row>
    <row r="824" spans="10:11" x14ac:dyDescent="0.2">
      <c r="J824" s="86"/>
      <c r="K824" s="86"/>
    </row>
    <row r="825" spans="10:11" x14ac:dyDescent="0.2">
      <c r="J825" s="86"/>
      <c r="K825" s="86"/>
    </row>
    <row r="826" spans="10:11" x14ac:dyDescent="0.2">
      <c r="J826" s="86"/>
      <c r="K826" s="86"/>
    </row>
    <row r="827" spans="10:11" x14ac:dyDescent="0.2">
      <c r="J827" s="86"/>
      <c r="K827" s="86"/>
    </row>
    <row r="828" spans="10:11" x14ac:dyDescent="0.2">
      <c r="J828" s="86"/>
      <c r="K828" s="86"/>
    </row>
    <row r="829" spans="10:11" x14ac:dyDescent="0.2">
      <c r="J829" s="86"/>
      <c r="K829" s="86"/>
    </row>
    <row r="830" spans="10:11" x14ac:dyDescent="0.2">
      <c r="J830" s="86"/>
      <c r="K830" s="86"/>
    </row>
    <row r="831" spans="10:11" x14ac:dyDescent="0.2">
      <c r="J831" s="86"/>
      <c r="K831" s="86"/>
    </row>
    <row r="832" spans="10:11" x14ac:dyDescent="0.2">
      <c r="J832" s="86"/>
      <c r="K832" s="86"/>
    </row>
    <row r="833" spans="10:11" x14ac:dyDescent="0.2">
      <c r="J833" s="86"/>
      <c r="K833" s="86"/>
    </row>
    <row r="834" spans="10:11" x14ac:dyDescent="0.2">
      <c r="J834" s="86"/>
      <c r="K834" s="86"/>
    </row>
    <row r="835" spans="10:11" x14ac:dyDescent="0.2">
      <c r="J835" s="86"/>
      <c r="K835" s="86"/>
    </row>
    <row r="836" spans="10:11" x14ac:dyDescent="0.2">
      <c r="J836" s="86"/>
      <c r="K836" s="86"/>
    </row>
    <row r="837" spans="10:11" x14ac:dyDescent="0.2">
      <c r="J837" s="86"/>
      <c r="K837" s="86"/>
    </row>
    <row r="838" spans="10:11" x14ac:dyDescent="0.2">
      <c r="J838" s="86"/>
      <c r="K838" s="86"/>
    </row>
    <row r="839" spans="10:11" x14ac:dyDescent="0.2">
      <c r="J839" s="86"/>
      <c r="K839" s="86"/>
    </row>
    <row r="840" spans="10:11" x14ac:dyDescent="0.2">
      <c r="J840" s="86"/>
      <c r="K840" s="86"/>
    </row>
    <row r="841" spans="10:11" x14ac:dyDescent="0.2">
      <c r="J841" s="86"/>
      <c r="K841" s="86"/>
    </row>
    <row r="842" spans="10:11" x14ac:dyDescent="0.2">
      <c r="J842" s="86"/>
      <c r="K842" s="86"/>
    </row>
    <row r="843" spans="10:11" x14ac:dyDescent="0.2">
      <c r="J843" s="86"/>
      <c r="K843" s="86"/>
    </row>
    <row r="844" spans="10:11" x14ac:dyDescent="0.2">
      <c r="J844" s="86"/>
      <c r="K844" s="86"/>
    </row>
    <row r="845" spans="10:11" x14ac:dyDescent="0.2">
      <c r="J845" s="86"/>
      <c r="K845" s="86"/>
    </row>
    <row r="846" spans="10:11" x14ac:dyDescent="0.2">
      <c r="J846" s="86"/>
      <c r="K846" s="86"/>
    </row>
    <row r="847" spans="10:11" x14ac:dyDescent="0.2">
      <c r="J847" s="86"/>
      <c r="K847" s="86"/>
    </row>
    <row r="848" spans="10:11" x14ac:dyDescent="0.2">
      <c r="J848" s="86"/>
      <c r="K848" s="86"/>
    </row>
    <row r="849" spans="10:11" x14ac:dyDescent="0.2">
      <c r="J849" s="86"/>
      <c r="K849" s="86"/>
    </row>
    <row r="850" spans="10:11" x14ac:dyDescent="0.2">
      <c r="J850" s="86"/>
      <c r="K850" s="86"/>
    </row>
    <row r="851" spans="10:11" x14ac:dyDescent="0.2">
      <c r="J851" s="86"/>
      <c r="K851" s="86"/>
    </row>
    <row r="852" spans="10:11" x14ac:dyDescent="0.2">
      <c r="J852" s="86"/>
      <c r="K852" s="86"/>
    </row>
    <row r="853" spans="10:11" x14ac:dyDescent="0.2">
      <c r="J853" s="86"/>
      <c r="K853" s="86"/>
    </row>
    <row r="854" spans="10:11" x14ac:dyDescent="0.2">
      <c r="J854" s="86"/>
      <c r="K854" s="86"/>
    </row>
    <row r="855" spans="10:11" x14ac:dyDescent="0.2">
      <c r="J855" s="86"/>
      <c r="K855" s="86"/>
    </row>
    <row r="856" spans="10:11" x14ac:dyDescent="0.2">
      <c r="J856" s="86"/>
      <c r="K856" s="86"/>
    </row>
    <row r="857" spans="10:11" x14ac:dyDescent="0.2">
      <c r="J857" s="86"/>
      <c r="K857" s="86"/>
    </row>
    <row r="858" spans="10:11" x14ac:dyDescent="0.2">
      <c r="J858" s="86"/>
      <c r="K858" s="86"/>
    </row>
    <row r="859" spans="10:11" x14ac:dyDescent="0.2">
      <c r="J859" s="86"/>
      <c r="K859" s="86"/>
    </row>
    <row r="860" spans="10:11" x14ac:dyDescent="0.2">
      <c r="J860" s="86"/>
      <c r="K860" s="86"/>
    </row>
    <row r="861" spans="10:11" x14ac:dyDescent="0.2">
      <c r="J861" s="86"/>
      <c r="K861" s="86"/>
    </row>
    <row r="862" spans="10:11" x14ac:dyDescent="0.2">
      <c r="J862" s="86"/>
      <c r="K862" s="86"/>
    </row>
    <row r="863" spans="10:11" x14ac:dyDescent="0.2">
      <c r="J863" s="86"/>
      <c r="K863" s="86"/>
    </row>
    <row r="864" spans="10:11" x14ac:dyDescent="0.2">
      <c r="J864" s="86"/>
      <c r="K864" s="86"/>
    </row>
    <row r="865" spans="10:11" x14ac:dyDescent="0.2">
      <c r="J865" s="86"/>
      <c r="K865" s="86"/>
    </row>
    <row r="866" spans="10:11" x14ac:dyDescent="0.2">
      <c r="J866" s="86"/>
      <c r="K866" s="86"/>
    </row>
    <row r="867" spans="10:11" x14ac:dyDescent="0.2">
      <c r="J867" s="86"/>
      <c r="K867" s="86"/>
    </row>
    <row r="868" spans="10:11" x14ac:dyDescent="0.2">
      <c r="J868" s="86"/>
      <c r="K868" s="86"/>
    </row>
    <row r="869" spans="10:11" x14ac:dyDescent="0.2">
      <c r="J869" s="86"/>
      <c r="K869" s="86"/>
    </row>
    <row r="870" spans="10:11" x14ac:dyDescent="0.2">
      <c r="J870" s="86"/>
      <c r="K870" s="86"/>
    </row>
    <row r="871" spans="10:11" x14ac:dyDescent="0.2">
      <c r="J871" s="86"/>
      <c r="K871" s="86"/>
    </row>
    <row r="872" spans="10:11" x14ac:dyDescent="0.2">
      <c r="J872" s="86"/>
      <c r="K872" s="86"/>
    </row>
    <row r="873" spans="10:11" x14ac:dyDescent="0.2">
      <c r="J873" s="86"/>
      <c r="K873" s="86"/>
    </row>
    <row r="874" spans="10:11" x14ac:dyDescent="0.2">
      <c r="J874" s="86"/>
      <c r="K874" s="86"/>
    </row>
    <row r="875" spans="10:11" x14ac:dyDescent="0.2">
      <c r="J875" s="86"/>
      <c r="K875" s="86"/>
    </row>
    <row r="876" spans="10:11" x14ac:dyDescent="0.2">
      <c r="J876" s="86"/>
      <c r="K876" s="86"/>
    </row>
    <row r="877" spans="10:11" x14ac:dyDescent="0.2">
      <c r="J877" s="86"/>
      <c r="K877" s="86"/>
    </row>
    <row r="878" spans="10:11" x14ac:dyDescent="0.2">
      <c r="J878" s="86"/>
      <c r="K878" s="86"/>
    </row>
    <row r="879" spans="10:11" x14ac:dyDescent="0.2">
      <c r="J879" s="86"/>
      <c r="K879" s="86"/>
    </row>
    <row r="880" spans="10:11" x14ac:dyDescent="0.2">
      <c r="J880" s="86"/>
      <c r="K880" s="86"/>
    </row>
    <row r="881" spans="10:11" x14ac:dyDescent="0.2">
      <c r="J881" s="86"/>
      <c r="K881" s="86"/>
    </row>
    <row r="882" spans="10:11" x14ac:dyDescent="0.2">
      <c r="J882" s="86"/>
      <c r="K882" s="86"/>
    </row>
    <row r="883" spans="10:11" x14ac:dyDescent="0.2">
      <c r="J883" s="86"/>
      <c r="K883" s="86"/>
    </row>
    <row r="884" spans="10:11" x14ac:dyDescent="0.2">
      <c r="J884" s="86"/>
      <c r="K884" s="86"/>
    </row>
    <row r="885" spans="10:11" x14ac:dyDescent="0.2">
      <c r="J885" s="86"/>
      <c r="K885" s="86"/>
    </row>
    <row r="886" spans="10:11" x14ac:dyDescent="0.2">
      <c r="J886" s="86"/>
      <c r="K886" s="86"/>
    </row>
    <row r="887" spans="10:11" x14ac:dyDescent="0.2">
      <c r="J887" s="86"/>
      <c r="K887" s="86"/>
    </row>
    <row r="888" spans="10:11" x14ac:dyDescent="0.2">
      <c r="J888" s="86"/>
      <c r="K888" s="86"/>
    </row>
    <row r="889" spans="10:11" x14ac:dyDescent="0.2">
      <c r="J889" s="86"/>
      <c r="K889" s="86"/>
    </row>
    <row r="890" spans="10:11" x14ac:dyDescent="0.2">
      <c r="J890" s="86"/>
      <c r="K890" s="86"/>
    </row>
    <row r="891" spans="10:11" x14ac:dyDescent="0.2">
      <c r="J891" s="86"/>
      <c r="K891" s="86"/>
    </row>
    <row r="892" spans="10:11" x14ac:dyDescent="0.2">
      <c r="J892" s="86"/>
      <c r="K892" s="86"/>
    </row>
    <row r="893" spans="10:11" x14ac:dyDescent="0.2">
      <c r="J893" s="86"/>
      <c r="K893" s="86"/>
    </row>
    <row r="894" spans="10:11" x14ac:dyDescent="0.2">
      <c r="J894" s="86"/>
      <c r="K894" s="86"/>
    </row>
    <row r="895" spans="10:11" x14ac:dyDescent="0.2">
      <c r="J895" s="86"/>
      <c r="K895" s="86"/>
    </row>
    <row r="896" spans="10:11" x14ac:dyDescent="0.2">
      <c r="J896" s="86"/>
      <c r="K896" s="86"/>
    </row>
    <row r="897" spans="10:11" x14ac:dyDescent="0.2">
      <c r="J897" s="86"/>
      <c r="K897" s="86"/>
    </row>
    <row r="898" spans="10:11" x14ac:dyDescent="0.2">
      <c r="J898" s="86"/>
      <c r="K898" s="86"/>
    </row>
    <row r="899" spans="10:11" x14ac:dyDescent="0.2">
      <c r="J899" s="86"/>
      <c r="K899" s="86"/>
    </row>
    <row r="900" spans="10:11" x14ac:dyDescent="0.2">
      <c r="J900" s="86"/>
      <c r="K900" s="86"/>
    </row>
    <row r="901" spans="10:11" x14ac:dyDescent="0.2">
      <c r="J901" s="86"/>
      <c r="K901" s="86"/>
    </row>
    <row r="902" spans="10:11" x14ac:dyDescent="0.2">
      <c r="J902" s="86"/>
      <c r="K902" s="86"/>
    </row>
    <row r="903" spans="10:11" x14ac:dyDescent="0.2">
      <c r="J903" s="86"/>
      <c r="K903" s="86"/>
    </row>
    <row r="904" spans="10:11" x14ac:dyDescent="0.2">
      <c r="J904" s="86"/>
      <c r="K904" s="86"/>
    </row>
    <row r="905" spans="10:11" x14ac:dyDescent="0.2">
      <c r="J905" s="86"/>
      <c r="K905" s="86"/>
    </row>
    <row r="906" spans="10:11" x14ac:dyDescent="0.2">
      <c r="J906" s="86"/>
      <c r="K906" s="86"/>
    </row>
    <row r="907" spans="10:11" x14ac:dyDescent="0.2">
      <c r="J907" s="86"/>
      <c r="K907" s="86"/>
    </row>
    <row r="908" spans="10:11" x14ac:dyDescent="0.2">
      <c r="J908" s="86"/>
      <c r="K908" s="86"/>
    </row>
    <row r="909" spans="10:11" x14ac:dyDescent="0.2">
      <c r="J909" s="86"/>
      <c r="K909" s="86"/>
    </row>
    <row r="910" spans="10:11" x14ac:dyDescent="0.2">
      <c r="J910" s="86"/>
      <c r="K910" s="86"/>
    </row>
    <row r="911" spans="10:11" x14ac:dyDescent="0.2">
      <c r="J911" s="86"/>
      <c r="K911" s="86"/>
    </row>
    <row r="912" spans="10:11" x14ac:dyDescent="0.2">
      <c r="J912" s="86"/>
      <c r="K912" s="86"/>
    </row>
    <row r="913" spans="10:11" x14ac:dyDescent="0.2">
      <c r="J913" s="86"/>
      <c r="K913" s="86"/>
    </row>
    <row r="914" spans="10:11" x14ac:dyDescent="0.2">
      <c r="J914" s="86"/>
      <c r="K914" s="86"/>
    </row>
    <row r="915" spans="10:11" x14ac:dyDescent="0.2">
      <c r="J915" s="86"/>
      <c r="K915" s="86"/>
    </row>
    <row r="916" spans="10:11" x14ac:dyDescent="0.2">
      <c r="J916" s="86"/>
      <c r="K916" s="86"/>
    </row>
    <row r="917" spans="10:11" x14ac:dyDescent="0.2">
      <c r="J917" s="86"/>
      <c r="K917" s="86"/>
    </row>
    <row r="918" spans="10:11" x14ac:dyDescent="0.2">
      <c r="J918" s="86"/>
      <c r="K918" s="86"/>
    </row>
    <row r="919" spans="10:11" x14ac:dyDescent="0.2">
      <c r="J919" s="86"/>
      <c r="K919" s="86"/>
    </row>
    <row r="920" spans="10:11" x14ac:dyDescent="0.2">
      <c r="J920" s="86"/>
      <c r="K920" s="86"/>
    </row>
    <row r="921" spans="10:11" x14ac:dyDescent="0.2">
      <c r="J921" s="86"/>
      <c r="K921" s="86"/>
    </row>
    <row r="922" spans="10:11" x14ac:dyDescent="0.2">
      <c r="J922" s="86"/>
      <c r="K922" s="86"/>
    </row>
    <row r="923" spans="10:11" x14ac:dyDescent="0.2">
      <c r="J923" s="86"/>
      <c r="K923" s="86"/>
    </row>
    <row r="924" spans="10:11" x14ac:dyDescent="0.2">
      <c r="J924" s="86"/>
      <c r="K924" s="86"/>
    </row>
    <row r="925" spans="10:11" x14ac:dyDescent="0.2">
      <c r="J925" s="86"/>
      <c r="K925" s="86"/>
    </row>
    <row r="926" spans="10:11" x14ac:dyDescent="0.2">
      <c r="J926" s="86"/>
      <c r="K926" s="86"/>
    </row>
    <row r="927" spans="10:11" x14ac:dyDescent="0.2">
      <c r="J927" s="86"/>
      <c r="K927" s="86"/>
    </row>
    <row r="928" spans="10:11" x14ac:dyDescent="0.2">
      <c r="J928" s="86"/>
      <c r="K928" s="86"/>
    </row>
    <row r="929" spans="10:11" x14ac:dyDescent="0.2">
      <c r="J929" s="86"/>
      <c r="K929" s="86"/>
    </row>
    <row r="930" spans="10:11" x14ac:dyDescent="0.2">
      <c r="J930" s="86"/>
      <c r="K930" s="86"/>
    </row>
    <row r="931" spans="10:11" x14ac:dyDescent="0.2">
      <c r="J931" s="86"/>
      <c r="K931" s="86"/>
    </row>
    <row r="932" spans="10:11" x14ac:dyDescent="0.2">
      <c r="J932" s="86"/>
      <c r="K932" s="86"/>
    </row>
    <row r="933" spans="10:11" x14ac:dyDescent="0.2">
      <c r="J933" s="86"/>
      <c r="K933" s="86"/>
    </row>
    <row r="934" spans="10:11" x14ac:dyDescent="0.2">
      <c r="J934" s="86"/>
      <c r="K934" s="86"/>
    </row>
    <row r="935" spans="10:11" x14ac:dyDescent="0.2">
      <c r="J935" s="86"/>
      <c r="K935" s="86"/>
    </row>
    <row r="936" spans="10:11" x14ac:dyDescent="0.2">
      <c r="J936" s="86"/>
      <c r="K936" s="86"/>
    </row>
    <row r="937" spans="10:11" x14ac:dyDescent="0.2">
      <c r="J937" s="86"/>
      <c r="K937" s="86"/>
    </row>
    <row r="938" spans="10:11" x14ac:dyDescent="0.2">
      <c r="J938" s="86"/>
      <c r="K938" s="86"/>
    </row>
    <row r="939" spans="10:11" x14ac:dyDescent="0.2">
      <c r="J939" s="86"/>
      <c r="K939" s="86"/>
    </row>
    <row r="940" spans="10:11" x14ac:dyDescent="0.2">
      <c r="J940" s="86"/>
      <c r="K940" s="86"/>
    </row>
    <row r="941" spans="10:11" x14ac:dyDescent="0.2">
      <c r="J941" s="86"/>
      <c r="K941" s="86"/>
    </row>
    <row r="942" spans="10:11" x14ac:dyDescent="0.2">
      <c r="J942" s="86"/>
      <c r="K942" s="86"/>
    </row>
    <row r="943" spans="10:11" x14ac:dyDescent="0.2">
      <c r="J943" s="86"/>
      <c r="K943" s="86"/>
    </row>
    <row r="944" spans="10:11" x14ac:dyDescent="0.2">
      <c r="J944" s="86"/>
      <c r="K944" s="86"/>
    </row>
    <row r="945" spans="10:11" x14ac:dyDescent="0.2">
      <c r="J945" s="86"/>
      <c r="K945" s="86"/>
    </row>
    <row r="946" spans="10:11" x14ac:dyDescent="0.2">
      <c r="J946" s="86"/>
      <c r="K946" s="86"/>
    </row>
    <row r="947" spans="10:11" x14ac:dyDescent="0.2">
      <c r="J947" s="86"/>
      <c r="K947" s="86"/>
    </row>
    <row r="948" spans="10:11" x14ac:dyDescent="0.2">
      <c r="J948" s="86"/>
      <c r="K948" s="86"/>
    </row>
    <row r="949" spans="10:11" x14ac:dyDescent="0.2">
      <c r="J949" s="86"/>
      <c r="K949" s="86"/>
    </row>
    <row r="950" spans="10:11" x14ac:dyDescent="0.2">
      <c r="J950" s="86"/>
      <c r="K950" s="86"/>
    </row>
    <row r="951" spans="10:11" x14ac:dyDescent="0.2">
      <c r="J951" s="86"/>
      <c r="K951" s="86"/>
    </row>
    <row r="952" spans="10:11" x14ac:dyDescent="0.2">
      <c r="J952" s="86"/>
      <c r="K952" s="86"/>
    </row>
    <row r="953" spans="10:11" x14ac:dyDescent="0.2">
      <c r="J953" s="86"/>
      <c r="K953" s="86"/>
    </row>
    <row r="954" spans="10:11" x14ac:dyDescent="0.2">
      <c r="J954" s="86"/>
      <c r="K954" s="86"/>
    </row>
    <row r="955" spans="10:11" x14ac:dyDescent="0.2">
      <c r="J955" s="86"/>
      <c r="K955" s="86"/>
    </row>
    <row r="956" spans="10:11" x14ac:dyDescent="0.2">
      <c r="J956" s="86"/>
      <c r="K956" s="86"/>
    </row>
    <row r="957" spans="10:11" x14ac:dyDescent="0.2">
      <c r="J957" s="86"/>
      <c r="K957" s="86"/>
    </row>
    <row r="958" spans="10:11" x14ac:dyDescent="0.2">
      <c r="J958" s="86"/>
      <c r="K958" s="86"/>
    </row>
    <row r="959" spans="10:11" x14ac:dyDescent="0.2">
      <c r="J959" s="86"/>
      <c r="K959" s="86"/>
    </row>
    <row r="960" spans="10:11" x14ac:dyDescent="0.2">
      <c r="J960" s="86"/>
      <c r="K960" s="86"/>
    </row>
    <row r="961" spans="10:11" x14ac:dyDescent="0.2">
      <c r="J961" s="86"/>
      <c r="K961" s="86"/>
    </row>
    <row r="962" spans="10:11" x14ac:dyDescent="0.2">
      <c r="J962" s="86"/>
      <c r="K962" s="86"/>
    </row>
    <row r="963" spans="10:11" x14ac:dyDescent="0.2">
      <c r="J963" s="86"/>
      <c r="K963" s="86"/>
    </row>
    <row r="964" spans="10:11" x14ac:dyDescent="0.2">
      <c r="J964" s="86"/>
      <c r="K964" s="86"/>
    </row>
    <row r="965" spans="10:11" x14ac:dyDescent="0.2">
      <c r="J965" s="86"/>
      <c r="K965" s="86"/>
    </row>
    <row r="966" spans="10:11" x14ac:dyDescent="0.2">
      <c r="J966" s="86"/>
      <c r="K966" s="86"/>
    </row>
    <row r="967" spans="10:11" x14ac:dyDescent="0.2">
      <c r="J967" s="86"/>
      <c r="K967" s="86"/>
    </row>
    <row r="968" spans="10:11" x14ac:dyDescent="0.2">
      <c r="J968" s="86"/>
      <c r="K968" s="86"/>
    </row>
    <row r="969" spans="10:11" x14ac:dyDescent="0.2">
      <c r="J969" s="86"/>
      <c r="K969" s="86"/>
    </row>
    <row r="970" spans="10:11" x14ac:dyDescent="0.2">
      <c r="J970" s="86"/>
      <c r="K970" s="86"/>
    </row>
    <row r="971" spans="10:11" x14ac:dyDescent="0.2">
      <c r="J971" s="86"/>
      <c r="K971" s="86"/>
    </row>
    <row r="972" spans="10:11" x14ac:dyDescent="0.2">
      <c r="J972" s="86"/>
      <c r="K972" s="86"/>
    </row>
    <row r="973" spans="10:11" x14ac:dyDescent="0.2">
      <c r="J973" s="86"/>
      <c r="K973" s="86"/>
    </row>
    <row r="974" spans="10:11" x14ac:dyDescent="0.2">
      <c r="J974" s="86"/>
      <c r="K974" s="86"/>
    </row>
    <row r="975" spans="10:11" x14ac:dyDescent="0.2">
      <c r="J975" s="86"/>
      <c r="K975" s="86"/>
    </row>
    <row r="976" spans="10:11" x14ac:dyDescent="0.2">
      <c r="J976" s="86"/>
      <c r="K976" s="86"/>
    </row>
    <row r="977" spans="10:11" x14ac:dyDescent="0.2">
      <c r="J977" s="86"/>
      <c r="K977" s="86"/>
    </row>
    <row r="978" spans="10:11" x14ac:dyDescent="0.2">
      <c r="J978" s="86"/>
      <c r="K978" s="86"/>
    </row>
    <row r="979" spans="10:11" x14ac:dyDescent="0.2">
      <c r="J979" s="86"/>
      <c r="K979" s="86"/>
    </row>
    <row r="980" spans="10:11" x14ac:dyDescent="0.2">
      <c r="J980" s="86"/>
      <c r="K980" s="86"/>
    </row>
    <row r="981" spans="10:11" x14ac:dyDescent="0.2">
      <c r="J981" s="86"/>
      <c r="K981" s="86"/>
    </row>
    <row r="982" spans="10:11" x14ac:dyDescent="0.2">
      <c r="J982" s="86"/>
      <c r="K982" s="86"/>
    </row>
    <row r="983" spans="10:11" x14ac:dyDescent="0.2">
      <c r="J983" s="86"/>
      <c r="K983" s="86"/>
    </row>
    <row r="984" spans="10:11" x14ac:dyDescent="0.2">
      <c r="J984" s="86"/>
      <c r="K984" s="86"/>
    </row>
    <row r="985" spans="10:11" x14ac:dyDescent="0.2">
      <c r="J985" s="86"/>
      <c r="K985" s="86"/>
    </row>
    <row r="986" spans="10:11" x14ac:dyDescent="0.2">
      <c r="J986" s="86"/>
      <c r="K986" s="86"/>
    </row>
    <row r="987" spans="10:11" x14ac:dyDescent="0.2">
      <c r="J987" s="86"/>
      <c r="K987" s="86"/>
    </row>
    <row r="988" spans="10:11" x14ac:dyDescent="0.2">
      <c r="J988" s="86"/>
      <c r="K988" s="86"/>
    </row>
    <row r="989" spans="10:11" x14ac:dyDescent="0.2">
      <c r="J989" s="86"/>
      <c r="K989" s="86"/>
    </row>
    <row r="990" spans="10:11" x14ac:dyDescent="0.2">
      <c r="J990" s="86"/>
      <c r="K990" s="86"/>
    </row>
    <row r="991" spans="10:11" x14ac:dyDescent="0.2">
      <c r="J991" s="86"/>
      <c r="K991" s="86"/>
    </row>
    <row r="992" spans="10:11" x14ac:dyDescent="0.2">
      <c r="J992" s="86"/>
      <c r="K992" s="86"/>
    </row>
    <row r="993" spans="10:11" x14ac:dyDescent="0.2">
      <c r="J993" s="86"/>
      <c r="K993" s="86"/>
    </row>
    <row r="994" spans="10:11" x14ac:dyDescent="0.2">
      <c r="J994" s="86"/>
      <c r="K994" s="86"/>
    </row>
    <row r="995" spans="10:11" x14ac:dyDescent="0.2">
      <c r="J995" s="86"/>
      <c r="K995" s="86"/>
    </row>
    <row r="996" spans="10:11" x14ac:dyDescent="0.2">
      <c r="J996" s="86"/>
      <c r="K996" s="86"/>
    </row>
    <row r="997" spans="10:11" x14ac:dyDescent="0.2">
      <c r="J997" s="86"/>
      <c r="K997" s="86"/>
    </row>
    <row r="998" spans="10:11" x14ac:dyDescent="0.2">
      <c r="J998" s="86"/>
      <c r="K998" s="86"/>
    </row>
    <row r="999" spans="10:11" x14ac:dyDescent="0.2">
      <c r="J999" s="86"/>
      <c r="K999" s="86"/>
    </row>
    <row r="1000" spans="10:11" x14ac:dyDescent="0.2">
      <c r="J1000" s="86"/>
      <c r="K1000" s="86"/>
    </row>
    <row r="1001" spans="10:11" x14ac:dyDescent="0.2">
      <c r="J1001" s="86"/>
      <c r="K1001" s="86"/>
    </row>
  </sheetData>
  <mergeCells count="36">
    <mergeCell ref="B28:C28"/>
    <mergeCell ref="B29:C29"/>
    <mergeCell ref="B30:C30"/>
    <mergeCell ref="A31:C31"/>
    <mergeCell ref="A33:B34"/>
    <mergeCell ref="C33:F34"/>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4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44"/>
  <sheetViews>
    <sheetView zoomScale="40" zoomScaleNormal="40" workbookViewId="0">
      <pane ySplit="7" topLeftCell="A8" activePane="bottomLeft" state="frozen"/>
      <selection activeCell="H31" sqref="H31"/>
      <selection pane="bottomLeft" activeCell="H31" sqref="H31"/>
    </sheetView>
  </sheetViews>
  <sheetFormatPr defaultColWidth="9" defaultRowHeight="24" x14ac:dyDescent="0.2"/>
  <cols>
    <col min="1" max="1" width="9" style="86"/>
    <col min="2" max="2" width="34.125" style="86" customWidth="1"/>
    <col min="3" max="3" width="33" style="86" customWidth="1"/>
    <col min="4" max="9" width="5.75" style="86" customWidth="1"/>
    <col min="10" max="10" width="24.75" style="86" customWidth="1"/>
    <col min="11" max="11" width="31.25" style="86" customWidth="1"/>
    <col min="12" max="12" width="48.75" style="86" customWidth="1"/>
    <col min="13" max="13" width="32.75" style="86" customWidth="1"/>
    <col min="14" max="14" width="15.5" style="86" customWidth="1"/>
    <col min="15" max="15" width="40.375" style="86" customWidth="1"/>
    <col min="16" max="16" width="38.75" style="86" customWidth="1"/>
    <col min="17" max="58" width="9" style="97"/>
    <col min="59" max="16384" width="9" style="86"/>
  </cols>
  <sheetData>
    <row r="1" spans="1:17" s="97" customFormat="1" ht="30.75" x14ac:dyDescent="0.2">
      <c r="A1" s="89"/>
      <c r="B1" s="90" t="s">
        <v>59</v>
      </c>
      <c r="C1" s="91"/>
      <c r="D1" s="91"/>
      <c r="E1" s="91"/>
      <c r="F1" s="91"/>
      <c r="G1" s="91"/>
      <c r="H1" s="91"/>
      <c r="I1" s="91"/>
      <c r="J1" s="91"/>
      <c r="K1" s="92"/>
      <c r="L1" s="93"/>
      <c r="M1" s="94"/>
      <c r="N1" s="91"/>
      <c r="O1" s="91"/>
      <c r="P1" s="95" t="s">
        <v>2</v>
      </c>
      <c r="Q1" s="96"/>
    </row>
    <row r="2" spans="1:17" s="97" customFormat="1" ht="30.75" x14ac:dyDescent="0.2">
      <c r="A2" s="98"/>
      <c r="B2" s="99" t="s">
        <v>3</v>
      </c>
      <c r="C2" s="100"/>
      <c r="D2" s="100"/>
      <c r="E2" s="100"/>
      <c r="F2" s="100"/>
      <c r="G2" s="100"/>
      <c r="H2" s="100"/>
      <c r="I2" s="100"/>
      <c r="J2" s="100"/>
      <c r="K2" s="101"/>
      <c r="L2" s="102"/>
      <c r="M2" s="103"/>
      <c r="N2" s="100"/>
      <c r="O2" s="100"/>
      <c r="P2" s="104" t="s">
        <v>5</v>
      </c>
      <c r="Q2" s="105"/>
    </row>
    <row r="3" spans="1:17" s="97" customFormat="1" ht="30.75" x14ac:dyDescent="0.2">
      <c r="A3" s="98"/>
      <c r="B3" s="99"/>
      <c r="C3" s="100" t="s">
        <v>60</v>
      </c>
      <c r="D3" s="100"/>
      <c r="E3" s="100"/>
      <c r="F3" s="100"/>
      <c r="G3" s="100"/>
      <c r="H3" s="100"/>
      <c r="I3" s="100"/>
      <c r="J3" s="100"/>
      <c r="K3" s="106" t="s">
        <v>4</v>
      </c>
      <c r="L3" s="100" t="s">
        <v>7</v>
      </c>
      <c r="M3" s="107" t="s">
        <v>8</v>
      </c>
      <c r="N3" s="100"/>
      <c r="O3" s="100"/>
      <c r="P3" s="104"/>
      <c r="Q3" s="105"/>
    </row>
    <row r="4" spans="1:17" s="97" customFormat="1" ht="30.75" x14ac:dyDescent="0.2">
      <c r="A4" s="98"/>
      <c r="B4" s="7"/>
      <c r="C4" s="108"/>
      <c r="D4" s="108"/>
      <c r="E4" s="108"/>
      <c r="F4" s="108"/>
      <c r="G4" s="108"/>
      <c r="H4" s="108"/>
      <c r="I4" s="108"/>
      <c r="J4" s="108"/>
      <c r="K4" s="109"/>
      <c r="L4" s="108"/>
      <c r="M4" s="110"/>
      <c r="N4" s="108"/>
      <c r="O4" s="108"/>
      <c r="P4" s="12"/>
      <c r="Q4" s="105"/>
    </row>
    <row r="5" spans="1:17" s="97" customFormat="1" ht="27.75" customHeight="1" x14ac:dyDescent="0.2">
      <c r="A5" s="98"/>
      <c r="B5" s="111"/>
      <c r="C5" s="15"/>
      <c r="D5" s="15"/>
      <c r="G5" s="15"/>
      <c r="H5" s="15"/>
      <c r="J5" s="15"/>
      <c r="K5" s="15"/>
      <c r="M5" s="112" t="s">
        <v>61</v>
      </c>
      <c r="N5" s="113"/>
      <c r="O5" s="113"/>
      <c r="P5" s="114"/>
    </row>
    <row r="6" spans="1:17" s="121" customFormat="1" ht="27.75" x14ac:dyDescent="0.2">
      <c r="A6" s="115" t="s">
        <v>10</v>
      </c>
      <c r="B6" s="116" t="s">
        <v>62</v>
      </c>
      <c r="C6" s="116" t="s">
        <v>63</v>
      </c>
      <c r="D6" s="117" t="s">
        <v>64</v>
      </c>
      <c r="E6" s="118"/>
      <c r="F6" s="118"/>
      <c r="G6" s="118"/>
      <c r="H6" s="118"/>
      <c r="I6" s="119"/>
      <c r="J6" s="116" t="s">
        <v>65</v>
      </c>
      <c r="K6" s="116" t="s">
        <v>66</v>
      </c>
      <c r="L6" s="116" t="s">
        <v>67</v>
      </c>
      <c r="M6" s="120" t="s">
        <v>68</v>
      </c>
      <c r="N6" s="120" t="s">
        <v>69</v>
      </c>
      <c r="O6" s="120" t="s">
        <v>70</v>
      </c>
      <c r="P6" s="120" t="s">
        <v>71</v>
      </c>
    </row>
    <row r="7" spans="1:17" s="121" customFormat="1" ht="101.25" x14ac:dyDescent="0.2">
      <c r="A7" s="122"/>
      <c r="B7" s="123"/>
      <c r="C7" s="123"/>
      <c r="D7" s="124" t="s">
        <v>72</v>
      </c>
      <c r="E7" s="124" t="s">
        <v>73</v>
      </c>
      <c r="F7" s="124" t="s">
        <v>74</v>
      </c>
      <c r="G7" s="124" t="s">
        <v>75</v>
      </c>
      <c r="H7" s="124" t="s">
        <v>76</v>
      </c>
      <c r="I7" s="124" t="s">
        <v>77</v>
      </c>
      <c r="J7" s="123"/>
      <c r="K7" s="123"/>
      <c r="L7" s="123"/>
      <c r="M7" s="125"/>
      <c r="N7" s="125"/>
      <c r="O7" s="125"/>
      <c r="P7" s="125"/>
    </row>
    <row r="8" spans="1:17" s="97" customFormat="1" ht="144" x14ac:dyDescent="0.2">
      <c r="A8" s="126">
        <v>1</v>
      </c>
      <c r="B8" s="127" t="s">
        <v>78</v>
      </c>
      <c r="C8" s="127" t="s">
        <v>79</v>
      </c>
      <c r="D8" s="128"/>
      <c r="E8" s="128"/>
      <c r="F8" s="128"/>
      <c r="G8" s="128"/>
      <c r="H8" s="128"/>
      <c r="I8" s="128"/>
      <c r="J8" s="127" t="s">
        <v>80</v>
      </c>
      <c r="K8" s="129" t="s">
        <v>81</v>
      </c>
      <c r="L8" s="130" t="s">
        <v>82</v>
      </c>
      <c r="M8" s="127" t="s">
        <v>83</v>
      </c>
      <c r="N8" s="131" t="s">
        <v>84</v>
      </c>
      <c r="O8" s="127" t="s">
        <v>85</v>
      </c>
      <c r="P8" s="132" t="s">
        <v>86</v>
      </c>
    </row>
    <row r="9" spans="1:17" s="97" customFormat="1" ht="240" x14ac:dyDescent="0.2">
      <c r="A9" s="126">
        <v>2</v>
      </c>
      <c r="B9" s="127" t="s">
        <v>78</v>
      </c>
      <c r="C9" s="127" t="s">
        <v>87</v>
      </c>
      <c r="D9" s="128"/>
      <c r="E9" s="128"/>
      <c r="F9" s="128"/>
      <c r="G9" s="128"/>
      <c r="H9" s="128"/>
      <c r="I9" s="128"/>
      <c r="J9" s="127" t="s">
        <v>88</v>
      </c>
      <c r="K9" s="127" t="s">
        <v>89</v>
      </c>
      <c r="L9" s="127" t="s">
        <v>90</v>
      </c>
      <c r="M9" s="132" t="s">
        <v>91</v>
      </c>
      <c r="N9" s="133" t="s">
        <v>92</v>
      </c>
      <c r="O9" s="127" t="s">
        <v>93</v>
      </c>
      <c r="P9" s="132" t="s">
        <v>94</v>
      </c>
    </row>
    <row r="10" spans="1:17" s="97" customFormat="1" ht="240" x14ac:dyDescent="0.2">
      <c r="A10" s="126">
        <v>3</v>
      </c>
      <c r="B10" s="127" t="s">
        <v>78</v>
      </c>
      <c r="C10" s="127" t="s">
        <v>95</v>
      </c>
      <c r="D10" s="128"/>
      <c r="E10" s="128"/>
      <c r="F10" s="128"/>
      <c r="G10" s="128"/>
      <c r="H10" s="128"/>
      <c r="I10" s="128"/>
      <c r="J10" s="127" t="s">
        <v>96</v>
      </c>
      <c r="K10" s="127" t="s">
        <v>89</v>
      </c>
      <c r="L10" s="127" t="s">
        <v>90</v>
      </c>
      <c r="M10" s="132" t="s">
        <v>91</v>
      </c>
      <c r="N10" s="133" t="s">
        <v>92</v>
      </c>
      <c r="O10" s="127" t="s">
        <v>93</v>
      </c>
      <c r="P10" s="132" t="s">
        <v>94</v>
      </c>
    </row>
    <row r="11" spans="1:17" s="97" customFormat="1" ht="240" x14ac:dyDescent="0.2">
      <c r="A11" s="126">
        <v>4</v>
      </c>
      <c r="B11" s="127" t="s">
        <v>78</v>
      </c>
      <c r="C11" s="127" t="s">
        <v>97</v>
      </c>
      <c r="D11" s="128"/>
      <c r="E11" s="128"/>
      <c r="F11" s="128"/>
      <c r="G11" s="128"/>
      <c r="H11" s="128"/>
      <c r="I11" s="128"/>
      <c r="J11" s="127" t="s">
        <v>98</v>
      </c>
      <c r="K11" s="127" t="s">
        <v>89</v>
      </c>
      <c r="L11" s="127" t="s">
        <v>90</v>
      </c>
      <c r="M11" s="132" t="s">
        <v>91</v>
      </c>
      <c r="N11" s="133" t="s">
        <v>92</v>
      </c>
      <c r="O11" s="127" t="s">
        <v>93</v>
      </c>
      <c r="P11" s="132" t="s">
        <v>94</v>
      </c>
    </row>
    <row r="12" spans="1:17" s="97" customFormat="1" ht="240" x14ac:dyDescent="0.2">
      <c r="A12" s="126">
        <v>5</v>
      </c>
      <c r="B12" s="134" t="s">
        <v>78</v>
      </c>
      <c r="C12" s="127" t="s">
        <v>99</v>
      </c>
      <c r="D12" s="128"/>
      <c r="E12" s="128"/>
      <c r="F12" s="128"/>
      <c r="G12" s="128"/>
      <c r="H12" s="128"/>
      <c r="I12" s="128"/>
      <c r="J12" s="134" t="s">
        <v>100</v>
      </c>
      <c r="K12" s="127" t="s">
        <v>101</v>
      </c>
      <c r="L12" s="127" t="s">
        <v>90</v>
      </c>
      <c r="M12" s="132" t="s">
        <v>91</v>
      </c>
      <c r="N12" s="133" t="s">
        <v>92</v>
      </c>
      <c r="O12" s="127" t="s">
        <v>93</v>
      </c>
      <c r="P12" s="132" t="s">
        <v>94</v>
      </c>
    </row>
    <row r="13" spans="1:17" s="97" customFormat="1" ht="240" x14ac:dyDescent="0.2">
      <c r="A13" s="126">
        <v>6</v>
      </c>
      <c r="B13" s="134" t="s">
        <v>78</v>
      </c>
      <c r="C13" s="127" t="s">
        <v>102</v>
      </c>
      <c r="D13" s="128"/>
      <c r="E13" s="128"/>
      <c r="F13" s="128"/>
      <c r="G13" s="128"/>
      <c r="H13" s="128"/>
      <c r="I13" s="128"/>
      <c r="J13" s="134" t="s">
        <v>103</v>
      </c>
      <c r="K13" s="127" t="s">
        <v>104</v>
      </c>
      <c r="L13" s="127" t="s">
        <v>90</v>
      </c>
      <c r="M13" s="132" t="s">
        <v>91</v>
      </c>
      <c r="N13" s="133" t="s">
        <v>92</v>
      </c>
      <c r="O13" s="127" t="s">
        <v>93</v>
      </c>
      <c r="P13" s="132" t="s">
        <v>94</v>
      </c>
    </row>
    <row r="14" spans="1:17" s="97" customFormat="1" ht="240" x14ac:dyDescent="0.2">
      <c r="A14" s="126">
        <v>7</v>
      </c>
      <c r="B14" s="134" t="s">
        <v>78</v>
      </c>
      <c r="C14" s="127" t="s">
        <v>105</v>
      </c>
      <c r="D14" s="128"/>
      <c r="E14" s="128"/>
      <c r="F14" s="128"/>
      <c r="G14" s="128"/>
      <c r="H14" s="128"/>
      <c r="I14" s="128"/>
      <c r="J14" s="134" t="s">
        <v>106</v>
      </c>
      <c r="K14" s="127" t="s">
        <v>104</v>
      </c>
      <c r="L14" s="127" t="s">
        <v>90</v>
      </c>
      <c r="M14" s="132" t="s">
        <v>91</v>
      </c>
      <c r="N14" s="133" t="s">
        <v>92</v>
      </c>
      <c r="O14" s="127" t="s">
        <v>93</v>
      </c>
      <c r="P14" s="132" t="s">
        <v>94</v>
      </c>
    </row>
    <row r="15" spans="1:17" s="97" customFormat="1" ht="240" x14ac:dyDescent="0.2">
      <c r="A15" s="126">
        <v>8</v>
      </c>
      <c r="B15" s="134" t="s">
        <v>78</v>
      </c>
      <c r="C15" s="127" t="s">
        <v>107</v>
      </c>
      <c r="D15" s="128"/>
      <c r="E15" s="128"/>
      <c r="F15" s="128"/>
      <c r="G15" s="128"/>
      <c r="H15" s="128"/>
      <c r="I15" s="128"/>
      <c r="J15" s="134" t="s">
        <v>108</v>
      </c>
      <c r="K15" s="127" t="s">
        <v>89</v>
      </c>
      <c r="L15" s="127" t="s">
        <v>90</v>
      </c>
      <c r="M15" s="132" t="s">
        <v>91</v>
      </c>
      <c r="N15" s="133" t="s">
        <v>92</v>
      </c>
      <c r="O15" s="127" t="s">
        <v>93</v>
      </c>
      <c r="P15" s="132" t="s">
        <v>94</v>
      </c>
    </row>
    <row r="16" spans="1:17" s="97" customFormat="1" ht="240" x14ac:dyDescent="0.2">
      <c r="A16" s="126">
        <v>9</v>
      </c>
      <c r="B16" s="134" t="s">
        <v>78</v>
      </c>
      <c r="C16" s="127" t="s">
        <v>109</v>
      </c>
      <c r="D16" s="128"/>
      <c r="E16" s="128"/>
      <c r="F16" s="128"/>
      <c r="G16" s="128"/>
      <c r="H16" s="128"/>
      <c r="I16" s="128"/>
      <c r="J16" s="134" t="s">
        <v>110</v>
      </c>
      <c r="K16" s="127" t="s">
        <v>89</v>
      </c>
      <c r="L16" s="127" t="s">
        <v>90</v>
      </c>
      <c r="M16" s="132" t="s">
        <v>91</v>
      </c>
      <c r="N16" s="133" t="s">
        <v>92</v>
      </c>
      <c r="O16" s="127" t="s">
        <v>93</v>
      </c>
      <c r="P16" s="132" t="s">
        <v>94</v>
      </c>
    </row>
    <row r="17" spans="1:16" s="97" customFormat="1" ht="240" x14ac:dyDescent="0.2">
      <c r="A17" s="126">
        <v>10</v>
      </c>
      <c r="B17" s="134" t="s">
        <v>78</v>
      </c>
      <c r="C17" s="127" t="s">
        <v>111</v>
      </c>
      <c r="D17" s="128"/>
      <c r="E17" s="128"/>
      <c r="F17" s="128"/>
      <c r="G17" s="128"/>
      <c r="H17" s="128"/>
      <c r="I17" s="128"/>
      <c r="J17" s="134" t="s">
        <v>112</v>
      </c>
      <c r="K17" s="127" t="s">
        <v>89</v>
      </c>
      <c r="L17" s="127" t="s">
        <v>90</v>
      </c>
      <c r="M17" s="132" t="s">
        <v>91</v>
      </c>
      <c r="N17" s="133" t="s">
        <v>92</v>
      </c>
      <c r="O17" s="127" t="s">
        <v>93</v>
      </c>
      <c r="P17" s="132" t="s">
        <v>94</v>
      </c>
    </row>
    <row r="18" spans="1:16" s="97" customFormat="1" x14ac:dyDescent="0.2">
      <c r="A18" s="135"/>
      <c r="B18" s="136" t="s">
        <v>113</v>
      </c>
      <c r="C18" s="134"/>
      <c r="D18" s="128"/>
      <c r="E18" s="128"/>
      <c r="F18" s="128"/>
      <c r="G18" s="128"/>
      <c r="H18" s="128"/>
      <c r="I18" s="128"/>
      <c r="J18" s="134"/>
      <c r="K18" s="135"/>
      <c r="L18" s="135"/>
      <c r="M18" s="135"/>
      <c r="N18" s="135"/>
      <c r="O18" s="135"/>
      <c r="P18" s="135"/>
    </row>
    <row r="19" spans="1:16" s="97" customFormat="1" ht="409.5" x14ac:dyDescent="0.2">
      <c r="A19" s="126">
        <v>1</v>
      </c>
      <c r="B19" s="127" t="s">
        <v>114</v>
      </c>
      <c r="C19" s="127" t="s">
        <v>115</v>
      </c>
      <c r="D19" s="128"/>
      <c r="E19" s="128"/>
      <c r="F19" s="128"/>
      <c r="G19" s="128"/>
      <c r="H19" s="128"/>
      <c r="I19" s="128"/>
      <c r="J19" s="127" t="s">
        <v>116</v>
      </c>
      <c r="K19" s="127" t="s">
        <v>117</v>
      </c>
      <c r="L19" s="127" t="s">
        <v>118</v>
      </c>
      <c r="M19" s="127" t="s">
        <v>119</v>
      </c>
      <c r="N19" s="126" t="s">
        <v>23</v>
      </c>
      <c r="O19" s="126" t="str">
        <f>$H$7</f>
        <v>5) ต่างประเทศ</v>
      </c>
      <c r="P19" s="127" t="s">
        <v>120</v>
      </c>
    </row>
    <row r="20" spans="1:16" s="97" customFormat="1" ht="72" x14ac:dyDescent="0.2">
      <c r="A20" s="126">
        <v>1</v>
      </c>
      <c r="B20" s="127" t="s">
        <v>121</v>
      </c>
      <c r="C20" s="127" t="s">
        <v>122</v>
      </c>
      <c r="D20" s="128"/>
      <c r="E20" s="128"/>
      <c r="F20" s="128"/>
      <c r="G20" s="128"/>
      <c r="H20" s="128"/>
      <c r="I20" s="128"/>
      <c r="J20" s="132" t="s">
        <v>121</v>
      </c>
      <c r="K20" s="128" t="s">
        <v>123</v>
      </c>
      <c r="L20" s="127" t="s">
        <v>124</v>
      </c>
      <c r="M20" s="128" t="s">
        <v>125</v>
      </c>
      <c r="N20" s="137">
        <v>242858</v>
      </c>
      <c r="O20" s="126" t="s">
        <v>23</v>
      </c>
      <c r="P20" s="127" t="s">
        <v>126</v>
      </c>
    </row>
    <row r="21" spans="1:16" s="97" customFormat="1" ht="96" x14ac:dyDescent="0.2">
      <c r="A21" s="126">
        <v>2</v>
      </c>
      <c r="B21" s="127" t="s">
        <v>121</v>
      </c>
      <c r="C21" s="127" t="s">
        <v>127</v>
      </c>
      <c r="D21" s="128"/>
      <c r="E21" s="128"/>
      <c r="F21" s="128"/>
      <c r="G21" s="128"/>
      <c r="H21" s="128"/>
      <c r="I21" s="128"/>
      <c r="J21" s="132" t="s">
        <v>121</v>
      </c>
      <c r="K21" s="128" t="s">
        <v>128</v>
      </c>
      <c r="L21" s="127" t="s">
        <v>129</v>
      </c>
      <c r="M21" s="127" t="s">
        <v>130</v>
      </c>
      <c r="N21" s="138">
        <v>242920</v>
      </c>
      <c r="O21" s="126" t="s">
        <v>23</v>
      </c>
      <c r="P21" s="127" t="s">
        <v>131</v>
      </c>
    </row>
    <row r="22" spans="1:16" s="97" customFormat="1" ht="240" x14ac:dyDescent="0.2">
      <c r="A22" s="126">
        <v>3</v>
      </c>
      <c r="B22" s="127" t="s">
        <v>121</v>
      </c>
      <c r="C22" s="127" t="s">
        <v>132</v>
      </c>
      <c r="D22" s="128"/>
      <c r="E22" s="128"/>
      <c r="F22" s="128"/>
      <c r="G22" s="128"/>
      <c r="H22" s="128"/>
      <c r="I22" s="128"/>
      <c r="J22" s="132" t="s">
        <v>121</v>
      </c>
      <c r="K22" s="128" t="s">
        <v>133</v>
      </c>
      <c r="L22" s="127" t="s">
        <v>134</v>
      </c>
      <c r="M22" s="127" t="s">
        <v>135</v>
      </c>
      <c r="N22" s="137">
        <v>243070</v>
      </c>
      <c r="O22" s="126" t="s">
        <v>23</v>
      </c>
      <c r="P22" s="127" t="s">
        <v>136</v>
      </c>
    </row>
    <row r="23" spans="1:16" s="97" customFormat="1" ht="120" x14ac:dyDescent="0.2">
      <c r="A23" s="126">
        <v>4</v>
      </c>
      <c r="B23" s="127" t="s">
        <v>121</v>
      </c>
      <c r="C23" s="127" t="s">
        <v>137</v>
      </c>
      <c r="D23" s="128"/>
      <c r="E23" s="128"/>
      <c r="F23" s="128"/>
      <c r="G23" s="128"/>
      <c r="H23" s="128"/>
      <c r="I23" s="128"/>
      <c r="J23" s="132" t="s">
        <v>121</v>
      </c>
      <c r="K23" s="128" t="s">
        <v>138</v>
      </c>
      <c r="L23" s="127" t="s">
        <v>139</v>
      </c>
      <c r="M23" s="132" t="s">
        <v>140</v>
      </c>
      <c r="N23" s="139">
        <v>242978</v>
      </c>
      <c r="O23" s="126" t="s">
        <v>23</v>
      </c>
      <c r="P23" s="127" t="s">
        <v>141</v>
      </c>
    </row>
    <row r="24" spans="1:16" s="97" customFormat="1" ht="302.25" x14ac:dyDescent="0.2">
      <c r="A24" s="126">
        <v>1</v>
      </c>
      <c r="B24" s="127" t="s">
        <v>142</v>
      </c>
      <c r="C24" s="127" t="s">
        <v>143</v>
      </c>
      <c r="D24" s="128"/>
      <c r="E24" s="128"/>
      <c r="F24" s="128"/>
      <c r="G24" s="128"/>
      <c r="H24" s="128"/>
      <c r="I24" s="128"/>
      <c r="J24" s="131" t="s">
        <v>144</v>
      </c>
      <c r="K24" s="131" t="s">
        <v>145</v>
      </c>
      <c r="L24" s="127" t="s">
        <v>146</v>
      </c>
      <c r="M24" s="127" t="s">
        <v>147</v>
      </c>
      <c r="N24" s="140" t="s">
        <v>148</v>
      </c>
      <c r="O24" s="141" t="s">
        <v>149</v>
      </c>
      <c r="P24" s="142" t="s">
        <v>149</v>
      </c>
    </row>
    <row r="25" spans="1:16" s="97" customFormat="1" ht="216" x14ac:dyDescent="0.2">
      <c r="A25" s="126">
        <v>2</v>
      </c>
      <c r="B25" s="127" t="s">
        <v>142</v>
      </c>
      <c r="C25" s="127" t="s">
        <v>150</v>
      </c>
      <c r="D25" s="128"/>
      <c r="E25" s="128"/>
      <c r="F25" s="128"/>
      <c r="G25" s="128"/>
      <c r="H25" s="128"/>
      <c r="I25" s="128"/>
      <c r="J25" s="127" t="s">
        <v>151</v>
      </c>
      <c r="K25" s="131" t="s">
        <v>152</v>
      </c>
      <c r="L25" s="127" t="s">
        <v>153</v>
      </c>
      <c r="M25" s="143" t="s">
        <v>154</v>
      </c>
      <c r="N25" s="144" t="s">
        <v>155</v>
      </c>
      <c r="O25" s="143" t="s">
        <v>156</v>
      </c>
      <c r="P25" s="142" t="s">
        <v>156</v>
      </c>
    </row>
    <row r="26" spans="1:16" s="97" customFormat="1" ht="409.5" x14ac:dyDescent="0.2">
      <c r="A26" s="126">
        <v>3</v>
      </c>
      <c r="B26" s="127" t="s">
        <v>142</v>
      </c>
      <c r="C26" s="127" t="s">
        <v>157</v>
      </c>
      <c r="D26" s="128"/>
      <c r="E26" s="128"/>
      <c r="F26" s="128"/>
      <c r="G26" s="128"/>
      <c r="H26" s="128"/>
      <c r="I26" s="128"/>
      <c r="J26" s="127" t="s">
        <v>158</v>
      </c>
      <c r="K26" s="131" t="s">
        <v>159</v>
      </c>
      <c r="L26" s="127" t="s">
        <v>160</v>
      </c>
      <c r="M26" s="143" t="s">
        <v>161</v>
      </c>
      <c r="N26" s="145" t="s">
        <v>162</v>
      </c>
      <c r="O26" s="143" t="s">
        <v>163</v>
      </c>
      <c r="P26" s="142" t="s">
        <v>164</v>
      </c>
    </row>
    <row r="27" spans="1:16" s="97" customFormat="1" ht="96" x14ac:dyDescent="0.2">
      <c r="A27" s="126">
        <v>1</v>
      </c>
      <c r="B27" s="127" t="s">
        <v>165</v>
      </c>
      <c r="C27" s="127" t="s">
        <v>166</v>
      </c>
      <c r="D27" s="128"/>
      <c r="E27" s="128"/>
      <c r="F27" s="128"/>
      <c r="G27" s="128"/>
      <c r="H27" s="128"/>
      <c r="I27" s="128"/>
      <c r="J27" s="131" t="s">
        <v>165</v>
      </c>
      <c r="K27" s="131" t="s">
        <v>167</v>
      </c>
      <c r="L27" s="127" t="s">
        <v>168</v>
      </c>
      <c r="M27" s="128"/>
      <c r="N27" s="128"/>
      <c r="O27" s="128"/>
      <c r="P27" s="128"/>
    </row>
    <row r="28" spans="1:16" s="97" customFormat="1" ht="96" x14ac:dyDescent="0.2">
      <c r="A28" s="126">
        <v>2</v>
      </c>
      <c r="B28" s="127" t="s">
        <v>165</v>
      </c>
      <c r="C28" s="127" t="s">
        <v>169</v>
      </c>
      <c r="D28" s="135"/>
      <c r="E28" s="135"/>
      <c r="F28" s="135"/>
      <c r="G28" s="135"/>
      <c r="H28" s="135"/>
      <c r="I28" s="135"/>
      <c r="J28" s="131" t="s">
        <v>165</v>
      </c>
      <c r="K28" s="126" t="s">
        <v>170</v>
      </c>
      <c r="L28" s="127" t="s">
        <v>168</v>
      </c>
      <c r="M28" s="128"/>
      <c r="N28" s="128"/>
      <c r="O28" s="128"/>
      <c r="P28" s="128"/>
    </row>
    <row r="29" spans="1:16" s="97" customFormat="1" ht="96" x14ac:dyDescent="0.2">
      <c r="A29" s="126">
        <v>3</v>
      </c>
      <c r="B29" s="127" t="s">
        <v>165</v>
      </c>
      <c r="C29" s="127" t="s">
        <v>171</v>
      </c>
      <c r="D29" s="128"/>
      <c r="E29" s="128"/>
      <c r="F29" s="128"/>
      <c r="G29" s="128"/>
      <c r="H29" s="128"/>
      <c r="I29" s="128"/>
      <c r="J29" s="131" t="s">
        <v>165</v>
      </c>
      <c r="K29" s="126" t="s">
        <v>172</v>
      </c>
      <c r="L29" s="127" t="s">
        <v>168</v>
      </c>
      <c r="M29" s="128"/>
      <c r="N29" s="128"/>
      <c r="O29" s="128"/>
      <c r="P29" s="128"/>
    </row>
    <row r="30" spans="1:16" s="97" customFormat="1" ht="120" x14ac:dyDescent="0.2">
      <c r="A30" s="126">
        <v>4</v>
      </c>
      <c r="B30" s="127" t="s">
        <v>165</v>
      </c>
      <c r="C30" s="127" t="s">
        <v>173</v>
      </c>
      <c r="D30" s="128"/>
      <c r="E30" s="128"/>
      <c r="F30" s="128"/>
      <c r="G30" s="128"/>
      <c r="H30" s="128"/>
      <c r="I30" s="128"/>
      <c r="J30" s="131" t="s">
        <v>165</v>
      </c>
      <c r="K30" s="126" t="s">
        <v>174</v>
      </c>
      <c r="L30" s="127" t="s">
        <v>175</v>
      </c>
      <c r="M30" s="128"/>
      <c r="N30" s="128"/>
      <c r="O30" s="128"/>
      <c r="P30" s="128"/>
    </row>
    <row r="31" spans="1:16" s="97" customFormat="1" ht="93" x14ac:dyDescent="0.2">
      <c r="A31" s="126">
        <v>1</v>
      </c>
      <c r="B31" s="127" t="s">
        <v>176</v>
      </c>
      <c r="C31" s="141" t="s">
        <v>177</v>
      </c>
      <c r="D31" s="128"/>
      <c r="E31" s="128"/>
      <c r="F31" s="128"/>
      <c r="G31" s="128"/>
      <c r="H31" s="128"/>
      <c r="I31" s="128"/>
      <c r="J31" s="131" t="s">
        <v>176</v>
      </c>
      <c r="K31" s="131" t="s">
        <v>178</v>
      </c>
      <c r="L31" s="146" t="s">
        <v>179</v>
      </c>
      <c r="M31" s="126" t="s">
        <v>180</v>
      </c>
      <c r="N31" s="128"/>
      <c r="O31" s="128"/>
      <c r="P31" s="128"/>
    </row>
    <row r="32" spans="1:16" s="97" customFormat="1" ht="93" x14ac:dyDescent="0.2">
      <c r="A32" s="126">
        <v>2</v>
      </c>
      <c r="B32" s="127" t="s">
        <v>176</v>
      </c>
      <c r="C32" s="141" t="s">
        <v>181</v>
      </c>
      <c r="D32" s="128"/>
      <c r="E32" s="128"/>
      <c r="F32" s="128"/>
      <c r="G32" s="128"/>
      <c r="H32" s="128"/>
      <c r="I32" s="128"/>
      <c r="J32" s="131" t="s">
        <v>176</v>
      </c>
      <c r="K32" s="131" t="s">
        <v>182</v>
      </c>
      <c r="L32" s="146" t="s">
        <v>179</v>
      </c>
      <c r="M32" s="126" t="s">
        <v>180</v>
      </c>
      <c r="N32" s="128"/>
      <c r="O32" s="128"/>
      <c r="P32" s="128"/>
    </row>
    <row r="33" spans="1:16" s="97" customFormat="1" ht="168" x14ac:dyDescent="0.2">
      <c r="A33" s="128">
        <v>1</v>
      </c>
      <c r="B33" s="127" t="s">
        <v>183</v>
      </c>
      <c r="C33" s="127" t="s">
        <v>184</v>
      </c>
      <c r="D33" s="128"/>
      <c r="E33" s="128"/>
      <c r="F33" s="128"/>
      <c r="G33" s="128"/>
      <c r="H33" s="128"/>
      <c r="I33" s="128"/>
      <c r="J33" s="127" t="s">
        <v>185</v>
      </c>
      <c r="K33" s="127" t="s">
        <v>186</v>
      </c>
      <c r="L33" s="127" t="s">
        <v>187</v>
      </c>
      <c r="M33" s="127" t="s">
        <v>188</v>
      </c>
      <c r="N33" s="128"/>
      <c r="O33" s="128"/>
      <c r="P33" s="128"/>
    </row>
    <row r="34" spans="1:16" s="97" customFormat="1" ht="168" x14ac:dyDescent="0.2">
      <c r="A34" s="128">
        <v>2</v>
      </c>
      <c r="B34" s="127" t="s">
        <v>183</v>
      </c>
      <c r="C34" s="127" t="s">
        <v>189</v>
      </c>
      <c r="D34" s="128"/>
      <c r="E34" s="128"/>
      <c r="F34" s="128"/>
      <c r="G34" s="128"/>
      <c r="H34" s="128"/>
      <c r="I34" s="128"/>
      <c r="J34" s="127" t="s">
        <v>185</v>
      </c>
      <c r="K34" s="127" t="s">
        <v>190</v>
      </c>
      <c r="L34" s="127" t="s">
        <v>191</v>
      </c>
      <c r="M34" s="127" t="s">
        <v>192</v>
      </c>
      <c r="N34" s="128"/>
      <c r="O34" s="128"/>
      <c r="P34" s="128"/>
    </row>
    <row r="35" spans="1:16" s="97" customFormat="1" ht="168" x14ac:dyDescent="0.2">
      <c r="A35" s="128">
        <v>3</v>
      </c>
      <c r="B35" s="127" t="s">
        <v>183</v>
      </c>
      <c r="C35" s="127" t="s">
        <v>193</v>
      </c>
      <c r="D35" s="128"/>
      <c r="E35" s="128"/>
      <c r="F35" s="128"/>
      <c r="G35" s="128"/>
      <c r="H35" s="128"/>
      <c r="I35" s="128"/>
      <c r="J35" s="127" t="s">
        <v>185</v>
      </c>
      <c r="K35" s="127" t="s">
        <v>194</v>
      </c>
      <c r="L35" s="127" t="s">
        <v>191</v>
      </c>
      <c r="M35" s="127" t="s">
        <v>195</v>
      </c>
      <c r="N35" s="128"/>
      <c r="O35" s="128"/>
      <c r="P35" s="128"/>
    </row>
    <row r="36" spans="1:16" s="97" customFormat="1" ht="168" x14ac:dyDescent="0.2">
      <c r="A36" s="128">
        <v>4</v>
      </c>
      <c r="B36" s="127" t="s">
        <v>183</v>
      </c>
      <c r="C36" s="127" t="s">
        <v>196</v>
      </c>
      <c r="D36" s="128"/>
      <c r="E36" s="128"/>
      <c r="F36" s="128"/>
      <c r="G36" s="128"/>
      <c r="H36" s="128"/>
      <c r="I36" s="128"/>
      <c r="J36" s="127" t="s">
        <v>185</v>
      </c>
      <c r="K36" s="127" t="s">
        <v>194</v>
      </c>
      <c r="L36" s="127" t="s">
        <v>191</v>
      </c>
      <c r="M36" s="127" t="s">
        <v>197</v>
      </c>
      <c r="N36" s="128"/>
      <c r="O36" s="128"/>
      <c r="P36" s="128"/>
    </row>
    <row r="37" spans="1:16" s="97" customFormat="1" ht="168" x14ac:dyDescent="0.2">
      <c r="A37" s="128">
        <v>5</v>
      </c>
      <c r="B37" s="127" t="s">
        <v>183</v>
      </c>
      <c r="C37" s="127" t="s">
        <v>198</v>
      </c>
      <c r="D37" s="128"/>
      <c r="E37" s="128"/>
      <c r="F37" s="128"/>
      <c r="G37" s="128"/>
      <c r="H37" s="128"/>
      <c r="I37" s="128"/>
      <c r="J37" s="127" t="s">
        <v>185</v>
      </c>
      <c r="K37" s="127" t="s">
        <v>194</v>
      </c>
      <c r="L37" s="127" t="s">
        <v>191</v>
      </c>
      <c r="M37" s="127" t="s">
        <v>199</v>
      </c>
      <c r="N37" s="128"/>
      <c r="O37" s="128"/>
      <c r="P37" s="128"/>
    </row>
    <row r="38" spans="1:16" s="97" customFormat="1" ht="168" x14ac:dyDescent="0.2">
      <c r="A38" s="128">
        <v>6</v>
      </c>
      <c r="B38" s="127" t="s">
        <v>183</v>
      </c>
      <c r="C38" s="127" t="s">
        <v>200</v>
      </c>
      <c r="D38" s="128"/>
      <c r="E38" s="128"/>
      <c r="F38" s="128"/>
      <c r="G38" s="128"/>
      <c r="H38" s="128"/>
      <c r="I38" s="128"/>
      <c r="J38" s="127" t="s">
        <v>185</v>
      </c>
      <c r="K38" s="127" t="s">
        <v>201</v>
      </c>
      <c r="L38" s="127" t="s">
        <v>191</v>
      </c>
      <c r="M38" s="127" t="s">
        <v>202</v>
      </c>
      <c r="N38" s="128"/>
      <c r="O38" s="128"/>
      <c r="P38" s="128"/>
    </row>
    <row r="39" spans="1:16" s="97" customFormat="1" ht="168" x14ac:dyDescent="0.2">
      <c r="A39" s="128">
        <v>7</v>
      </c>
      <c r="B39" s="127" t="s">
        <v>183</v>
      </c>
      <c r="C39" s="127" t="s">
        <v>203</v>
      </c>
      <c r="D39" s="128"/>
      <c r="E39" s="128"/>
      <c r="F39" s="128"/>
      <c r="G39" s="128"/>
      <c r="H39" s="128"/>
      <c r="I39" s="128"/>
      <c r="J39" s="127" t="s">
        <v>185</v>
      </c>
      <c r="K39" s="127" t="s">
        <v>194</v>
      </c>
      <c r="L39" s="127" t="s">
        <v>204</v>
      </c>
      <c r="M39" s="127" t="s">
        <v>205</v>
      </c>
      <c r="N39" s="128"/>
      <c r="O39" s="128"/>
      <c r="P39" s="128"/>
    </row>
    <row r="40" spans="1:16" s="97" customFormat="1" ht="168" x14ac:dyDescent="0.2">
      <c r="A40" s="128">
        <v>8</v>
      </c>
      <c r="B40" s="127" t="s">
        <v>183</v>
      </c>
      <c r="C40" s="127" t="s">
        <v>206</v>
      </c>
      <c r="D40" s="128"/>
      <c r="E40" s="128"/>
      <c r="F40" s="128"/>
      <c r="G40" s="128"/>
      <c r="H40" s="128"/>
      <c r="I40" s="128"/>
      <c r="J40" s="127" t="s">
        <v>185</v>
      </c>
      <c r="K40" s="127" t="s">
        <v>194</v>
      </c>
      <c r="L40" s="127" t="s">
        <v>207</v>
      </c>
      <c r="M40" s="127" t="s">
        <v>208</v>
      </c>
      <c r="N40" s="128"/>
      <c r="O40" s="128"/>
      <c r="P40" s="128"/>
    </row>
    <row r="41" spans="1:16" s="97" customFormat="1" ht="168" x14ac:dyDescent="0.2">
      <c r="A41" s="128">
        <v>9</v>
      </c>
      <c r="B41" s="127" t="s">
        <v>183</v>
      </c>
      <c r="C41" s="127" t="s">
        <v>209</v>
      </c>
      <c r="D41" s="128"/>
      <c r="E41" s="128"/>
      <c r="F41" s="128"/>
      <c r="G41" s="128"/>
      <c r="H41" s="128"/>
      <c r="I41" s="128"/>
      <c r="J41" s="127" t="s">
        <v>185</v>
      </c>
      <c r="K41" s="127" t="s">
        <v>194</v>
      </c>
      <c r="L41" s="127" t="s">
        <v>210</v>
      </c>
      <c r="M41" s="127" t="s">
        <v>211</v>
      </c>
      <c r="N41" s="128"/>
      <c r="O41" s="128"/>
      <c r="P41" s="128"/>
    </row>
    <row r="42" spans="1:16" s="97" customFormat="1" ht="168" x14ac:dyDescent="0.2">
      <c r="A42" s="128">
        <v>10</v>
      </c>
      <c r="B42" s="127" t="s">
        <v>183</v>
      </c>
      <c r="C42" s="127" t="s">
        <v>212</v>
      </c>
      <c r="D42" s="128"/>
      <c r="E42" s="128"/>
      <c r="F42" s="128"/>
      <c r="G42" s="128"/>
      <c r="H42" s="128"/>
      <c r="I42" s="128"/>
      <c r="J42" s="127" t="s">
        <v>185</v>
      </c>
      <c r="K42" s="127" t="s">
        <v>194</v>
      </c>
      <c r="L42" s="127" t="s">
        <v>213</v>
      </c>
      <c r="M42" s="127" t="s">
        <v>214</v>
      </c>
      <c r="N42" s="128"/>
      <c r="O42" s="128"/>
      <c r="P42" s="128"/>
    </row>
    <row r="43" spans="1:16" s="97" customFormat="1" ht="168" x14ac:dyDescent="0.2">
      <c r="A43" s="128">
        <v>11</v>
      </c>
      <c r="B43" s="127" t="s">
        <v>183</v>
      </c>
      <c r="C43" s="127" t="s">
        <v>215</v>
      </c>
      <c r="D43" s="128"/>
      <c r="E43" s="128"/>
      <c r="F43" s="128"/>
      <c r="G43" s="128"/>
      <c r="H43" s="128"/>
      <c r="I43" s="128"/>
      <c r="J43" s="127" t="s">
        <v>185</v>
      </c>
      <c r="K43" s="127" t="s">
        <v>23</v>
      </c>
      <c r="L43" s="127" t="s">
        <v>191</v>
      </c>
      <c r="M43" s="127" t="s">
        <v>216</v>
      </c>
      <c r="N43" s="128"/>
      <c r="O43" s="128"/>
      <c r="P43" s="128"/>
    </row>
    <row r="44" spans="1:16" s="97" customFormat="1" ht="409.5" x14ac:dyDescent="0.2">
      <c r="A44" s="128">
        <v>1</v>
      </c>
      <c r="B44" s="127" t="s">
        <v>217</v>
      </c>
      <c r="C44" s="127" t="s">
        <v>218</v>
      </c>
      <c r="D44" s="128"/>
      <c r="E44" s="128"/>
      <c r="F44" s="128"/>
      <c r="G44" s="128"/>
      <c r="H44" s="128"/>
      <c r="I44" s="128"/>
      <c r="J44" s="127" t="s">
        <v>217</v>
      </c>
      <c r="K44" s="128" t="s">
        <v>128</v>
      </c>
      <c r="L44" s="127" t="s">
        <v>219</v>
      </c>
      <c r="M44" s="127" t="s">
        <v>220</v>
      </c>
      <c r="N44" s="127" t="s">
        <v>221</v>
      </c>
      <c r="O44" s="127" t="s">
        <v>222</v>
      </c>
      <c r="P44" s="127" t="s">
        <v>223</v>
      </c>
    </row>
    <row r="45" spans="1:16" s="97" customFormat="1" ht="409.5" x14ac:dyDescent="0.2">
      <c r="A45" s="128">
        <v>2</v>
      </c>
      <c r="B45" s="127" t="s">
        <v>217</v>
      </c>
      <c r="C45" s="127" t="s">
        <v>224</v>
      </c>
      <c r="D45" s="128"/>
      <c r="E45" s="128"/>
      <c r="F45" s="128"/>
      <c r="G45" s="128"/>
      <c r="H45" s="128"/>
      <c r="I45" s="128"/>
      <c r="J45" s="127" t="s">
        <v>217</v>
      </c>
      <c r="K45" s="128" t="s">
        <v>225</v>
      </c>
      <c r="L45" s="127" t="s">
        <v>226</v>
      </c>
      <c r="M45" s="127" t="s">
        <v>220</v>
      </c>
      <c r="N45" s="127" t="s">
        <v>221</v>
      </c>
      <c r="O45" s="127" t="s">
        <v>222</v>
      </c>
      <c r="P45" s="127" t="s">
        <v>223</v>
      </c>
    </row>
    <row r="46" spans="1:16" s="97" customFormat="1" ht="409.5" x14ac:dyDescent="0.2">
      <c r="A46" s="128">
        <v>3</v>
      </c>
      <c r="B46" s="127" t="s">
        <v>217</v>
      </c>
      <c r="C46" s="127" t="s">
        <v>227</v>
      </c>
      <c r="D46" s="128"/>
      <c r="E46" s="128"/>
      <c r="F46" s="128"/>
      <c r="G46" s="128"/>
      <c r="H46" s="128"/>
      <c r="I46" s="128"/>
      <c r="J46" s="127" t="s">
        <v>217</v>
      </c>
      <c r="K46" s="128" t="s">
        <v>225</v>
      </c>
      <c r="L46" s="127" t="s">
        <v>228</v>
      </c>
      <c r="M46" s="127" t="s">
        <v>229</v>
      </c>
      <c r="N46" s="128" t="s">
        <v>221</v>
      </c>
      <c r="O46" s="127" t="s">
        <v>222</v>
      </c>
      <c r="P46" s="127" t="s">
        <v>223</v>
      </c>
    </row>
    <row r="47" spans="1:16" s="97" customFormat="1" ht="409.5" x14ac:dyDescent="0.2">
      <c r="A47" s="128">
        <v>4</v>
      </c>
      <c r="B47" s="127" t="s">
        <v>217</v>
      </c>
      <c r="C47" s="127" t="s">
        <v>230</v>
      </c>
      <c r="D47" s="128"/>
      <c r="E47" s="128"/>
      <c r="F47" s="128"/>
      <c r="G47" s="128"/>
      <c r="H47" s="128"/>
      <c r="I47" s="128"/>
      <c r="J47" s="127" t="s">
        <v>217</v>
      </c>
      <c r="K47" s="128" t="s">
        <v>231</v>
      </c>
      <c r="L47" s="127" t="s">
        <v>232</v>
      </c>
      <c r="M47" s="127" t="s">
        <v>229</v>
      </c>
      <c r="N47" s="131" t="s">
        <v>221</v>
      </c>
      <c r="O47" s="127" t="s">
        <v>222</v>
      </c>
      <c r="P47" s="127" t="s">
        <v>223</v>
      </c>
    </row>
    <row r="48" spans="1:16" s="97" customFormat="1" x14ac:dyDescent="0.2">
      <c r="A48" s="128">
        <v>5</v>
      </c>
      <c r="B48" s="127" t="s">
        <v>217</v>
      </c>
      <c r="C48" s="127" t="s">
        <v>233</v>
      </c>
      <c r="D48" s="128"/>
      <c r="E48" s="128"/>
      <c r="F48" s="128"/>
      <c r="G48" s="128"/>
      <c r="H48" s="128"/>
      <c r="I48" s="128"/>
      <c r="J48" s="127" t="s">
        <v>217</v>
      </c>
      <c r="K48" s="128">
        <v>2564</v>
      </c>
      <c r="L48" s="128"/>
      <c r="M48" s="128"/>
      <c r="N48" s="128"/>
      <c r="O48" s="128"/>
      <c r="P48" s="128"/>
    </row>
    <row r="49" spans="1:16" s="97" customFormat="1" ht="216" x14ac:dyDescent="0.2">
      <c r="A49" s="147">
        <v>1</v>
      </c>
      <c r="B49" s="148" t="s">
        <v>234</v>
      </c>
      <c r="C49" s="148" t="s">
        <v>235</v>
      </c>
      <c r="D49" s="128"/>
      <c r="E49" s="128"/>
      <c r="F49" s="128"/>
      <c r="G49" s="128"/>
      <c r="H49" s="128"/>
      <c r="I49" s="128"/>
      <c r="J49" s="149" t="s">
        <v>234</v>
      </c>
      <c r="K49" s="150" t="s">
        <v>236</v>
      </c>
      <c r="L49" s="148" t="s">
        <v>237</v>
      </c>
      <c r="M49" s="128"/>
      <c r="N49" s="128"/>
      <c r="O49" s="128"/>
      <c r="P49" s="128"/>
    </row>
    <row r="50" spans="1:16" s="97" customFormat="1" ht="72" x14ac:dyDescent="0.2">
      <c r="A50" s="147">
        <v>2</v>
      </c>
      <c r="B50" s="148" t="s">
        <v>234</v>
      </c>
      <c r="C50" s="148" t="s">
        <v>238</v>
      </c>
      <c r="D50" s="128"/>
      <c r="E50" s="128"/>
      <c r="F50" s="128"/>
      <c r="G50" s="128"/>
      <c r="H50" s="128"/>
      <c r="I50" s="128"/>
      <c r="J50" s="151" t="s">
        <v>234</v>
      </c>
      <c r="K50" s="150" t="s">
        <v>239</v>
      </c>
      <c r="L50" s="148" t="s">
        <v>240</v>
      </c>
      <c r="M50" s="128"/>
      <c r="N50" s="128"/>
      <c r="O50" s="128"/>
      <c r="P50" s="128"/>
    </row>
    <row r="51" spans="1:16" s="97" customFormat="1" ht="408" x14ac:dyDescent="0.2">
      <c r="A51" s="147">
        <v>3</v>
      </c>
      <c r="B51" s="148" t="s">
        <v>234</v>
      </c>
      <c r="C51" s="148" t="s">
        <v>241</v>
      </c>
      <c r="D51" s="128"/>
      <c r="E51" s="128"/>
      <c r="F51" s="128"/>
      <c r="G51" s="128"/>
      <c r="H51" s="128"/>
      <c r="I51" s="128"/>
      <c r="J51" s="149" t="s">
        <v>234</v>
      </c>
      <c r="K51" s="150" t="s">
        <v>242</v>
      </c>
      <c r="L51" s="148" t="s">
        <v>243</v>
      </c>
      <c r="M51" s="128"/>
      <c r="N51" s="128"/>
      <c r="O51" s="128"/>
      <c r="P51" s="128"/>
    </row>
    <row r="52" spans="1:16" s="97" customFormat="1" ht="48" x14ac:dyDescent="0.2">
      <c r="A52" s="152">
        <v>4</v>
      </c>
      <c r="B52" s="153" t="s">
        <v>234</v>
      </c>
      <c r="C52" s="153" t="s">
        <v>244</v>
      </c>
      <c r="D52" s="128"/>
      <c r="E52" s="128"/>
      <c r="F52" s="128"/>
      <c r="G52" s="128"/>
      <c r="H52" s="128"/>
      <c r="I52" s="128"/>
      <c r="J52" s="152" t="s">
        <v>234</v>
      </c>
      <c r="K52" s="154" t="s">
        <v>245</v>
      </c>
      <c r="L52" s="155"/>
      <c r="M52" s="128"/>
      <c r="N52" s="128"/>
      <c r="O52" s="128"/>
      <c r="P52" s="128"/>
    </row>
    <row r="53" spans="1:16" s="97" customFormat="1" ht="72" x14ac:dyDescent="0.2">
      <c r="A53" s="147">
        <v>5</v>
      </c>
      <c r="B53" s="148" t="s">
        <v>234</v>
      </c>
      <c r="C53" s="148" t="s">
        <v>246</v>
      </c>
      <c r="D53" s="128"/>
      <c r="E53" s="128"/>
      <c r="F53" s="128"/>
      <c r="G53" s="128"/>
      <c r="H53" s="128"/>
      <c r="I53" s="128"/>
      <c r="J53" s="149" t="s">
        <v>234</v>
      </c>
      <c r="K53" s="150" t="s">
        <v>247</v>
      </c>
      <c r="L53" s="148" t="s">
        <v>248</v>
      </c>
      <c r="M53" s="128"/>
      <c r="N53" s="128"/>
      <c r="O53" s="128"/>
      <c r="P53" s="128"/>
    </row>
    <row r="54" spans="1:16" s="97" customFormat="1" ht="72" x14ac:dyDescent="0.2">
      <c r="A54" s="147">
        <v>6</v>
      </c>
      <c r="B54" s="148" t="s">
        <v>234</v>
      </c>
      <c r="C54" s="148" t="s">
        <v>249</v>
      </c>
      <c r="D54" s="135"/>
      <c r="E54" s="135"/>
      <c r="F54" s="135"/>
      <c r="G54" s="135"/>
      <c r="H54" s="135"/>
      <c r="I54" s="135"/>
      <c r="J54" s="149" t="s">
        <v>234</v>
      </c>
      <c r="K54" s="150" t="s">
        <v>247</v>
      </c>
      <c r="L54" s="148" t="s">
        <v>248</v>
      </c>
      <c r="M54" s="128"/>
      <c r="N54" s="128"/>
      <c r="O54" s="128"/>
      <c r="P54" s="128"/>
    </row>
    <row r="55" spans="1:16" s="97" customFormat="1" ht="72" x14ac:dyDescent="0.2">
      <c r="A55" s="147">
        <v>7</v>
      </c>
      <c r="B55" s="148" t="s">
        <v>234</v>
      </c>
      <c r="C55" s="148" t="s">
        <v>250</v>
      </c>
      <c r="D55" s="135"/>
      <c r="E55" s="135"/>
      <c r="F55" s="135"/>
      <c r="G55" s="135"/>
      <c r="H55" s="135"/>
      <c r="I55" s="135"/>
      <c r="J55" s="149" t="s">
        <v>234</v>
      </c>
      <c r="K55" s="150" t="s">
        <v>247</v>
      </c>
      <c r="L55" s="148" t="s">
        <v>248</v>
      </c>
      <c r="M55" s="128"/>
      <c r="N55" s="128"/>
      <c r="O55" s="128"/>
      <c r="P55" s="128"/>
    </row>
    <row r="56" spans="1:16" s="97" customFormat="1" ht="96" x14ac:dyDescent="0.2">
      <c r="A56" s="147">
        <v>8</v>
      </c>
      <c r="B56" s="148" t="s">
        <v>234</v>
      </c>
      <c r="C56" s="148" t="s">
        <v>251</v>
      </c>
      <c r="D56" s="135"/>
      <c r="E56" s="135"/>
      <c r="F56" s="135"/>
      <c r="G56" s="135"/>
      <c r="H56" s="135"/>
      <c r="I56" s="135"/>
      <c r="J56" s="149" t="s">
        <v>234</v>
      </c>
      <c r="K56" s="150" t="s">
        <v>252</v>
      </c>
      <c r="L56" s="148" t="s">
        <v>253</v>
      </c>
      <c r="M56" s="128"/>
      <c r="N56" s="128"/>
      <c r="O56" s="128"/>
      <c r="P56" s="128"/>
    </row>
    <row r="57" spans="1:16" s="97" customFormat="1" ht="96" x14ac:dyDescent="0.2">
      <c r="A57" s="147">
        <v>9</v>
      </c>
      <c r="B57" s="148" t="s">
        <v>234</v>
      </c>
      <c r="C57" s="148" t="s">
        <v>254</v>
      </c>
      <c r="D57" s="135"/>
      <c r="E57" s="135"/>
      <c r="F57" s="135"/>
      <c r="G57" s="135"/>
      <c r="H57" s="135"/>
      <c r="I57" s="135"/>
      <c r="J57" s="149" t="s">
        <v>234</v>
      </c>
      <c r="K57" s="150" t="s">
        <v>252</v>
      </c>
      <c r="L57" s="148" t="s">
        <v>253</v>
      </c>
      <c r="M57" s="128"/>
      <c r="N57" s="128"/>
      <c r="O57" s="128"/>
      <c r="P57" s="128"/>
    </row>
    <row r="58" spans="1:16" s="97" customFormat="1" ht="96" x14ac:dyDescent="0.2">
      <c r="A58" s="147">
        <v>10</v>
      </c>
      <c r="B58" s="148" t="s">
        <v>234</v>
      </c>
      <c r="C58" s="148" t="s">
        <v>255</v>
      </c>
      <c r="D58" s="135"/>
      <c r="E58" s="135"/>
      <c r="F58" s="135"/>
      <c r="G58" s="135"/>
      <c r="H58" s="135"/>
      <c r="I58" s="135"/>
      <c r="J58" s="149" t="s">
        <v>234</v>
      </c>
      <c r="K58" s="150" t="s">
        <v>252</v>
      </c>
      <c r="L58" s="148" t="s">
        <v>253</v>
      </c>
      <c r="M58" s="128"/>
      <c r="N58" s="128"/>
      <c r="O58" s="128"/>
      <c r="P58" s="128"/>
    </row>
    <row r="59" spans="1:16" s="97" customFormat="1" ht="96" x14ac:dyDescent="0.2">
      <c r="A59" s="147">
        <v>11</v>
      </c>
      <c r="B59" s="148" t="s">
        <v>234</v>
      </c>
      <c r="C59" s="148" t="s">
        <v>256</v>
      </c>
      <c r="D59" s="135"/>
      <c r="E59" s="135"/>
      <c r="F59" s="135"/>
      <c r="G59" s="135"/>
      <c r="H59" s="135"/>
      <c r="I59" s="135"/>
      <c r="J59" s="149" t="s">
        <v>234</v>
      </c>
      <c r="K59" s="150" t="s">
        <v>252</v>
      </c>
      <c r="L59" s="148" t="s">
        <v>253</v>
      </c>
      <c r="M59" s="128"/>
      <c r="N59" s="128"/>
      <c r="O59" s="128"/>
      <c r="P59" s="128"/>
    </row>
    <row r="60" spans="1:16" s="97" customFormat="1" ht="96" x14ac:dyDescent="0.2">
      <c r="A60" s="147">
        <v>12</v>
      </c>
      <c r="B60" s="148" t="s">
        <v>234</v>
      </c>
      <c r="C60" s="148" t="s">
        <v>257</v>
      </c>
      <c r="D60" s="135"/>
      <c r="E60" s="135"/>
      <c r="F60" s="135"/>
      <c r="G60" s="135"/>
      <c r="H60" s="135"/>
      <c r="I60" s="135"/>
      <c r="J60" s="149" t="s">
        <v>234</v>
      </c>
      <c r="K60" s="150" t="s">
        <v>258</v>
      </c>
      <c r="L60" s="148" t="s">
        <v>253</v>
      </c>
      <c r="M60" s="128"/>
      <c r="N60" s="128"/>
      <c r="O60" s="128"/>
      <c r="P60" s="128"/>
    </row>
    <row r="61" spans="1:16" s="97" customFormat="1" ht="96" x14ac:dyDescent="0.2">
      <c r="A61" s="147">
        <v>13</v>
      </c>
      <c r="B61" s="148" t="s">
        <v>234</v>
      </c>
      <c r="C61" s="148" t="s">
        <v>259</v>
      </c>
      <c r="D61" s="135"/>
      <c r="E61" s="135"/>
      <c r="F61" s="135"/>
      <c r="G61" s="135"/>
      <c r="H61" s="135"/>
      <c r="I61" s="135"/>
      <c r="J61" s="149" t="s">
        <v>234</v>
      </c>
      <c r="K61" s="150" t="s">
        <v>260</v>
      </c>
      <c r="L61" s="148" t="s">
        <v>253</v>
      </c>
      <c r="M61" s="128"/>
      <c r="N61" s="128"/>
      <c r="O61" s="128"/>
      <c r="P61" s="128"/>
    </row>
    <row r="62" spans="1:16" s="97" customFormat="1" ht="96" x14ac:dyDescent="0.2">
      <c r="A62" s="147">
        <v>14</v>
      </c>
      <c r="B62" s="148" t="s">
        <v>234</v>
      </c>
      <c r="C62" s="148" t="s">
        <v>261</v>
      </c>
      <c r="D62" s="135"/>
      <c r="E62" s="135"/>
      <c r="F62" s="135"/>
      <c r="G62" s="135"/>
      <c r="H62" s="135"/>
      <c r="I62" s="135"/>
      <c r="J62" s="149" t="s">
        <v>234</v>
      </c>
      <c r="K62" s="150" t="s">
        <v>260</v>
      </c>
      <c r="L62" s="148" t="s">
        <v>253</v>
      </c>
      <c r="M62" s="128"/>
      <c r="N62" s="128"/>
      <c r="O62" s="128"/>
      <c r="P62" s="128"/>
    </row>
    <row r="63" spans="1:16" s="97" customFormat="1" ht="96" x14ac:dyDescent="0.2">
      <c r="A63" s="147">
        <v>15</v>
      </c>
      <c r="B63" s="148" t="s">
        <v>234</v>
      </c>
      <c r="C63" s="148" t="s">
        <v>262</v>
      </c>
      <c r="D63" s="135"/>
      <c r="E63" s="135"/>
      <c r="F63" s="135"/>
      <c r="G63" s="135"/>
      <c r="H63" s="135"/>
      <c r="I63" s="135"/>
      <c r="J63" s="149" t="s">
        <v>234</v>
      </c>
      <c r="K63" s="150" t="s">
        <v>260</v>
      </c>
      <c r="L63" s="148" t="s">
        <v>253</v>
      </c>
      <c r="M63" s="128"/>
      <c r="N63" s="128"/>
      <c r="O63" s="128"/>
      <c r="P63" s="128"/>
    </row>
    <row r="64" spans="1:16" s="97" customFormat="1" ht="48" x14ac:dyDescent="0.2">
      <c r="A64" s="147">
        <v>16</v>
      </c>
      <c r="B64" s="148" t="s">
        <v>234</v>
      </c>
      <c r="C64" s="148" t="s">
        <v>263</v>
      </c>
      <c r="D64" s="135"/>
      <c r="E64" s="135"/>
      <c r="F64" s="135"/>
      <c r="G64" s="135"/>
      <c r="H64" s="135"/>
      <c r="I64" s="135"/>
      <c r="J64" s="149" t="s">
        <v>234</v>
      </c>
      <c r="K64" s="150" t="s">
        <v>264</v>
      </c>
      <c r="L64" s="148" t="s">
        <v>265</v>
      </c>
      <c r="M64" s="128"/>
      <c r="N64" s="128"/>
      <c r="O64" s="128"/>
      <c r="P64" s="128"/>
    </row>
    <row r="65" spans="1:16" s="97" customFormat="1" ht="96" x14ac:dyDescent="0.2">
      <c r="A65" s="147">
        <v>17</v>
      </c>
      <c r="B65" s="148" t="s">
        <v>234</v>
      </c>
      <c r="C65" s="148" t="s">
        <v>266</v>
      </c>
      <c r="D65" s="135"/>
      <c r="E65" s="135"/>
      <c r="F65" s="135"/>
      <c r="G65" s="135"/>
      <c r="H65" s="135"/>
      <c r="I65" s="135"/>
      <c r="J65" s="149" t="s">
        <v>234</v>
      </c>
      <c r="K65" s="150" t="s">
        <v>267</v>
      </c>
      <c r="L65" s="148" t="s">
        <v>253</v>
      </c>
      <c r="M65" s="128"/>
      <c r="N65" s="128"/>
      <c r="O65" s="128"/>
      <c r="P65" s="128"/>
    </row>
    <row r="66" spans="1:16" s="97" customFormat="1" ht="96" x14ac:dyDescent="0.2">
      <c r="A66" s="147">
        <v>18</v>
      </c>
      <c r="B66" s="148" t="s">
        <v>234</v>
      </c>
      <c r="C66" s="148" t="s">
        <v>268</v>
      </c>
      <c r="D66" s="135"/>
      <c r="E66" s="135"/>
      <c r="F66" s="135"/>
      <c r="G66" s="135"/>
      <c r="H66" s="135"/>
      <c r="I66" s="135"/>
      <c r="J66" s="149" t="s">
        <v>234</v>
      </c>
      <c r="K66" s="150" t="s">
        <v>269</v>
      </c>
      <c r="L66" s="148" t="s">
        <v>253</v>
      </c>
      <c r="M66" s="128"/>
      <c r="N66" s="128"/>
      <c r="O66" s="128"/>
      <c r="P66" s="128"/>
    </row>
    <row r="67" spans="1:16" s="97" customFormat="1" ht="240" x14ac:dyDescent="0.2">
      <c r="A67" s="147">
        <v>19</v>
      </c>
      <c r="B67" s="148" t="s">
        <v>234</v>
      </c>
      <c r="C67" s="156" t="s">
        <v>270</v>
      </c>
      <c r="D67" s="135"/>
      <c r="E67" s="135"/>
      <c r="F67" s="135"/>
      <c r="G67" s="135"/>
      <c r="H67" s="135"/>
      <c r="I67" s="135"/>
      <c r="J67" s="157" t="s">
        <v>271</v>
      </c>
      <c r="K67" s="150" t="s">
        <v>272</v>
      </c>
      <c r="L67" s="156" t="s">
        <v>273</v>
      </c>
      <c r="M67" s="128"/>
      <c r="N67" s="128"/>
      <c r="O67" s="128"/>
      <c r="P67" s="128"/>
    </row>
    <row r="68" spans="1:16" s="97" customFormat="1" ht="240" x14ac:dyDescent="0.2">
      <c r="A68" s="147">
        <v>20</v>
      </c>
      <c r="B68" s="148" t="s">
        <v>234</v>
      </c>
      <c r="C68" s="156" t="s">
        <v>274</v>
      </c>
      <c r="D68" s="135"/>
      <c r="E68" s="135"/>
      <c r="F68" s="135"/>
      <c r="G68" s="135"/>
      <c r="H68" s="135"/>
      <c r="I68" s="135"/>
      <c r="J68" s="157" t="s">
        <v>271</v>
      </c>
      <c r="K68" s="150" t="s">
        <v>275</v>
      </c>
      <c r="L68" s="156" t="s">
        <v>273</v>
      </c>
      <c r="M68" s="128"/>
      <c r="N68" s="128"/>
      <c r="O68" s="128"/>
      <c r="P68" s="128"/>
    </row>
    <row r="69" spans="1:16" s="97" customFormat="1" ht="409.5" x14ac:dyDescent="0.2">
      <c r="A69" s="147">
        <v>21</v>
      </c>
      <c r="B69" s="148" t="s">
        <v>234</v>
      </c>
      <c r="C69" s="156" t="s">
        <v>276</v>
      </c>
      <c r="D69" s="135"/>
      <c r="E69" s="135"/>
      <c r="F69" s="135"/>
      <c r="G69" s="135"/>
      <c r="H69" s="135"/>
      <c r="I69" s="135"/>
      <c r="J69" s="157" t="s">
        <v>271</v>
      </c>
      <c r="K69" s="150" t="s">
        <v>275</v>
      </c>
      <c r="L69" s="156" t="s">
        <v>277</v>
      </c>
      <c r="M69" s="128"/>
      <c r="N69" s="128"/>
      <c r="O69" s="128"/>
      <c r="P69" s="128"/>
    </row>
    <row r="70" spans="1:16" s="97" customFormat="1" ht="240" x14ac:dyDescent="0.2">
      <c r="A70" s="147">
        <v>22</v>
      </c>
      <c r="B70" s="148" t="s">
        <v>234</v>
      </c>
      <c r="C70" s="156" t="s">
        <v>278</v>
      </c>
      <c r="D70" s="135"/>
      <c r="E70" s="135"/>
      <c r="F70" s="135"/>
      <c r="G70" s="135"/>
      <c r="H70" s="135"/>
      <c r="I70" s="135"/>
      <c r="J70" s="156" t="s">
        <v>271</v>
      </c>
      <c r="K70" s="150" t="s">
        <v>275</v>
      </c>
      <c r="L70" s="156" t="s">
        <v>273</v>
      </c>
      <c r="M70" s="128"/>
      <c r="N70" s="128"/>
      <c r="O70" s="128"/>
      <c r="P70" s="128"/>
    </row>
    <row r="71" spans="1:16" s="97" customFormat="1" ht="240" x14ac:dyDescent="0.2">
      <c r="A71" s="147">
        <v>23</v>
      </c>
      <c r="B71" s="148" t="s">
        <v>234</v>
      </c>
      <c r="C71" s="156" t="s">
        <v>279</v>
      </c>
      <c r="D71" s="135"/>
      <c r="E71" s="135"/>
      <c r="F71" s="135"/>
      <c r="G71" s="135"/>
      <c r="H71" s="135"/>
      <c r="I71" s="135"/>
      <c r="J71" s="156" t="s">
        <v>271</v>
      </c>
      <c r="K71" s="150" t="s">
        <v>275</v>
      </c>
      <c r="L71" s="156" t="s">
        <v>273</v>
      </c>
      <c r="M71" s="128"/>
      <c r="N71" s="128"/>
      <c r="O71" s="128"/>
      <c r="P71" s="128"/>
    </row>
    <row r="72" spans="1:16" s="97" customFormat="1" ht="240" x14ac:dyDescent="0.2">
      <c r="A72" s="147">
        <v>24</v>
      </c>
      <c r="B72" s="148" t="s">
        <v>234</v>
      </c>
      <c r="C72" s="156" t="s">
        <v>280</v>
      </c>
      <c r="D72" s="135"/>
      <c r="E72" s="135"/>
      <c r="F72" s="135"/>
      <c r="G72" s="135"/>
      <c r="H72" s="135"/>
      <c r="I72" s="135"/>
      <c r="J72" s="156" t="s">
        <v>271</v>
      </c>
      <c r="K72" s="150" t="s">
        <v>275</v>
      </c>
      <c r="L72" s="156" t="s">
        <v>273</v>
      </c>
      <c r="M72" s="128"/>
      <c r="N72" s="128"/>
      <c r="O72" s="128"/>
      <c r="P72" s="128"/>
    </row>
    <row r="73" spans="1:16" s="97" customFormat="1" ht="240" x14ac:dyDescent="0.2">
      <c r="A73" s="147">
        <v>25</v>
      </c>
      <c r="B73" s="148" t="s">
        <v>234</v>
      </c>
      <c r="C73" s="156" t="s">
        <v>281</v>
      </c>
      <c r="D73" s="135"/>
      <c r="E73" s="135"/>
      <c r="F73" s="135"/>
      <c r="G73" s="135"/>
      <c r="H73" s="135"/>
      <c r="I73" s="135"/>
      <c r="J73" s="157" t="s">
        <v>271</v>
      </c>
      <c r="K73" s="150" t="s">
        <v>275</v>
      </c>
      <c r="L73" s="156" t="s">
        <v>282</v>
      </c>
      <c r="M73" s="128"/>
      <c r="N73" s="128"/>
      <c r="O73" s="128"/>
      <c r="P73" s="128"/>
    </row>
    <row r="74" spans="1:16" s="97" customFormat="1" ht="360" x14ac:dyDescent="0.2">
      <c r="A74" s="147">
        <v>26</v>
      </c>
      <c r="B74" s="148" t="s">
        <v>234</v>
      </c>
      <c r="C74" s="156" t="s">
        <v>283</v>
      </c>
      <c r="D74" s="135"/>
      <c r="E74" s="135"/>
      <c r="F74" s="135"/>
      <c r="G74" s="135"/>
      <c r="H74" s="135"/>
      <c r="I74" s="135"/>
      <c r="J74" s="157" t="s">
        <v>271</v>
      </c>
      <c r="K74" s="150" t="s">
        <v>284</v>
      </c>
      <c r="L74" s="156" t="s">
        <v>285</v>
      </c>
      <c r="M74" s="128"/>
      <c r="N74" s="128"/>
      <c r="O74" s="128"/>
      <c r="P74" s="128"/>
    </row>
    <row r="75" spans="1:16" s="97" customFormat="1" ht="168" x14ac:dyDescent="0.2">
      <c r="A75" s="147">
        <v>27</v>
      </c>
      <c r="B75" s="148" t="s">
        <v>234</v>
      </c>
      <c r="C75" s="156" t="s">
        <v>286</v>
      </c>
      <c r="D75" s="135"/>
      <c r="E75" s="135"/>
      <c r="F75" s="135"/>
      <c r="G75" s="135"/>
      <c r="H75" s="135"/>
      <c r="I75" s="135"/>
      <c r="J75" s="157" t="s">
        <v>271</v>
      </c>
      <c r="K75" s="150" t="s">
        <v>287</v>
      </c>
      <c r="L75" s="156" t="s">
        <v>288</v>
      </c>
      <c r="M75" s="128"/>
      <c r="N75" s="128"/>
      <c r="O75" s="128"/>
      <c r="P75" s="128"/>
    </row>
    <row r="76" spans="1:16" s="97" customFormat="1" ht="360" x14ac:dyDescent="0.2">
      <c r="A76" s="147">
        <v>28</v>
      </c>
      <c r="B76" s="148" t="s">
        <v>234</v>
      </c>
      <c r="C76" s="156" t="s">
        <v>289</v>
      </c>
      <c r="D76" s="135"/>
      <c r="E76" s="135"/>
      <c r="F76" s="135"/>
      <c r="G76" s="135"/>
      <c r="H76" s="135"/>
      <c r="I76" s="135"/>
      <c r="J76" s="157" t="s">
        <v>271</v>
      </c>
      <c r="K76" s="150" t="s">
        <v>290</v>
      </c>
      <c r="L76" s="156" t="s">
        <v>285</v>
      </c>
      <c r="M76" s="128"/>
      <c r="N76" s="128"/>
      <c r="O76" s="128"/>
      <c r="P76" s="128"/>
    </row>
    <row r="77" spans="1:16" s="97" customFormat="1" ht="360" x14ac:dyDescent="0.2">
      <c r="A77" s="147">
        <v>29</v>
      </c>
      <c r="B77" s="148" t="s">
        <v>234</v>
      </c>
      <c r="C77" s="156" t="s">
        <v>291</v>
      </c>
      <c r="D77" s="135"/>
      <c r="E77" s="135"/>
      <c r="F77" s="135"/>
      <c r="G77" s="135"/>
      <c r="H77" s="135"/>
      <c r="I77" s="135"/>
      <c r="J77" s="157" t="s">
        <v>271</v>
      </c>
      <c r="K77" s="150" t="s">
        <v>292</v>
      </c>
      <c r="L77" s="156" t="s">
        <v>285</v>
      </c>
      <c r="M77" s="128"/>
      <c r="N77" s="128"/>
      <c r="O77" s="128"/>
      <c r="P77" s="128"/>
    </row>
    <row r="78" spans="1:16" s="97" customFormat="1" ht="360" x14ac:dyDescent="0.2">
      <c r="A78" s="147">
        <v>30</v>
      </c>
      <c r="B78" s="148" t="s">
        <v>234</v>
      </c>
      <c r="C78" s="156" t="s">
        <v>293</v>
      </c>
      <c r="D78" s="135"/>
      <c r="E78" s="135"/>
      <c r="F78" s="135"/>
      <c r="G78" s="135"/>
      <c r="H78" s="135"/>
      <c r="I78" s="135"/>
      <c r="J78" s="157" t="s">
        <v>271</v>
      </c>
      <c r="K78" s="150" t="s">
        <v>292</v>
      </c>
      <c r="L78" s="156" t="s">
        <v>285</v>
      </c>
      <c r="M78" s="128"/>
      <c r="N78" s="128"/>
      <c r="O78" s="128"/>
      <c r="P78" s="128"/>
    </row>
    <row r="79" spans="1:16" s="97" customFormat="1" ht="360" x14ac:dyDescent="0.2">
      <c r="A79" s="147">
        <v>31</v>
      </c>
      <c r="B79" s="148" t="s">
        <v>234</v>
      </c>
      <c r="C79" s="156" t="s">
        <v>294</v>
      </c>
      <c r="D79" s="135"/>
      <c r="E79" s="135"/>
      <c r="F79" s="135"/>
      <c r="G79" s="135"/>
      <c r="H79" s="135"/>
      <c r="I79" s="135"/>
      <c r="J79" s="157" t="s">
        <v>271</v>
      </c>
      <c r="K79" s="150" t="s">
        <v>292</v>
      </c>
      <c r="L79" s="156" t="s">
        <v>285</v>
      </c>
      <c r="M79" s="128"/>
      <c r="N79" s="128"/>
      <c r="O79" s="128"/>
      <c r="P79" s="128"/>
    </row>
    <row r="80" spans="1:16" s="97" customFormat="1" ht="48" x14ac:dyDescent="0.2">
      <c r="A80" s="158">
        <v>32</v>
      </c>
      <c r="B80" s="153" t="s">
        <v>234</v>
      </c>
      <c r="C80" s="159" t="s">
        <v>295</v>
      </c>
      <c r="D80" s="135"/>
      <c r="E80" s="135"/>
      <c r="F80" s="135"/>
      <c r="G80" s="135"/>
      <c r="H80" s="135"/>
      <c r="I80" s="135"/>
      <c r="J80" s="160" t="s">
        <v>271</v>
      </c>
      <c r="K80" s="161" t="s">
        <v>296</v>
      </c>
      <c r="L80" s="162"/>
      <c r="M80" s="128"/>
      <c r="N80" s="128"/>
      <c r="O80" s="128"/>
      <c r="P80" s="128"/>
    </row>
    <row r="81" spans="1:16" s="97" customFormat="1" x14ac:dyDescent="0.2">
      <c r="A81" s="158">
        <v>33</v>
      </c>
      <c r="B81" s="153" t="s">
        <v>234</v>
      </c>
      <c r="C81" s="159" t="s">
        <v>297</v>
      </c>
      <c r="D81" s="135"/>
      <c r="E81" s="135"/>
      <c r="F81" s="135"/>
      <c r="G81" s="135"/>
      <c r="H81" s="135"/>
      <c r="I81" s="135"/>
      <c r="J81" s="160" t="s">
        <v>271</v>
      </c>
      <c r="K81" s="161" t="s">
        <v>298</v>
      </c>
      <c r="L81" s="162"/>
      <c r="M81" s="128"/>
      <c r="N81" s="128"/>
      <c r="O81" s="128"/>
      <c r="P81" s="128"/>
    </row>
    <row r="82" spans="1:16" s="97" customFormat="1" ht="360" x14ac:dyDescent="0.2">
      <c r="A82" s="147">
        <v>34</v>
      </c>
      <c r="B82" s="148" t="s">
        <v>234</v>
      </c>
      <c r="C82" s="156" t="s">
        <v>299</v>
      </c>
      <c r="D82" s="135"/>
      <c r="E82" s="135"/>
      <c r="F82" s="135"/>
      <c r="G82" s="135"/>
      <c r="H82" s="135"/>
      <c r="I82" s="135"/>
      <c r="J82" s="157" t="s">
        <v>271</v>
      </c>
      <c r="K82" s="150" t="s">
        <v>300</v>
      </c>
      <c r="L82" s="156" t="s">
        <v>285</v>
      </c>
      <c r="M82" s="128"/>
      <c r="N82" s="128"/>
      <c r="O82" s="128"/>
      <c r="P82" s="128"/>
    </row>
    <row r="83" spans="1:16" s="97" customFormat="1" ht="360" x14ac:dyDescent="0.2">
      <c r="A83" s="147">
        <v>35</v>
      </c>
      <c r="B83" s="148" t="s">
        <v>234</v>
      </c>
      <c r="C83" s="156" t="s">
        <v>301</v>
      </c>
      <c r="D83" s="135"/>
      <c r="E83" s="135"/>
      <c r="F83" s="135"/>
      <c r="G83" s="135"/>
      <c r="H83" s="135"/>
      <c r="I83" s="135"/>
      <c r="J83" s="157" t="s">
        <v>271</v>
      </c>
      <c r="K83" s="150" t="s">
        <v>302</v>
      </c>
      <c r="L83" s="156" t="s">
        <v>285</v>
      </c>
      <c r="M83" s="128"/>
      <c r="N83" s="128"/>
      <c r="O83" s="128"/>
      <c r="P83" s="128"/>
    </row>
    <row r="84" spans="1:16" s="97" customFormat="1" ht="360" x14ac:dyDescent="0.2">
      <c r="A84" s="147">
        <v>36</v>
      </c>
      <c r="B84" s="148" t="s">
        <v>234</v>
      </c>
      <c r="C84" s="156" t="s">
        <v>303</v>
      </c>
      <c r="D84" s="135"/>
      <c r="E84" s="135"/>
      <c r="F84" s="135"/>
      <c r="G84" s="135"/>
      <c r="H84" s="135"/>
      <c r="I84" s="135"/>
      <c r="J84" s="157" t="s">
        <v>271</v>
      </c>
      <c r="K84" s="150" t="s">
        <v>304</v>
      </c>
      <c r="L84" s="156" t="s">
        <v>285</v>
      </c>
      <c r="M84" s="128"/>
      <c r="N84" s="128"/>
      <c r="O84" s="128"/>
      <c r="P84" s="128"/>
    </row>
    <row r="85" spans="1:16" s="97" customFormat="1" ht="360" x14ac:dyDescent="0.2">
      <c r="A85" s="147">
        <v>37</v>
      </c>
      <c r="B85" s="148" t="s">
        <v>234</v>
      </c>
      <c r="C85" s="156" t="s">
        <v>305</v>
      </c>
      <c r="D85" s="135"/>
      <c r="E85" s="135"/>
      <c r="F85" s="135"/>
      <c r="G85" s="135"/>
      <c r="H85" s="135"/>
      <c r="I85" s="135"/>
      <c r="J85" s="157" t="s">
        <v>271</v>
      </c>
      <c r="K85" s="150" t="s">
        <v>304</v>
      </c>
      <c r="L85" s="156" t="s">
        <v>285</v>
      </c>
      <c r="M85" s="128"/>
      <c r="N85" s="128"/>
      <c r="O85" s="128"/>
      <c r="P85" s="128"/>
    </row>
    <row r="86" spans="1:16" s="97" customFormat="1" x14ac:dyDescent="0.2">
      <c r="A86" s="147">
        <v>38</v>
      </c>
      <c r="B86" s="148" t="s">
        <v>234</v>
      </c>
      <c r="C86" s="156" t="s">
        <v>306</v>
      </c>
      <c r="D86" s="135"/>
      <c r="E86" s="135"/>
      <c r="F86" s="135"/>
      <c r="G86" s="135"/>
      <c r="H86" s="135"/>
      <c r="I86" s="135"/>
      <c r="J86" s="157" t="s">
        <v>271</v>
      </c>
      <c r="K86" s="150" t="s">
        <v>304</v>
      </c>
      <c r="L86" s="163" t="s">
        <v>307</v>
      </c>
      <c r="M86" s="128"/>
      <c r="N86" s="128"/>
      <c r="O86" s="128"/>
      <c r="P86" s="128"/>
    </row>
    <row r="87" spans="1:16" s="97" customFormat="1" ht="48" x14ac:dyDescent="0.2">
      <c r="A87" s="158">
        <v>39</v>
      </c>
      <c r="B87" s="153" t="s">
        <v>234</v>
      </c>
      <c r="C87" s="159" t="s">
        <v>308</v>
      </c>
      <c r="D87" s="135"/>
      <c r="E87" s="135"/>
      <c r="F87" s="135"/>
      <c r="G87" s="135"/>
      <c r="H87" s="135"/>
      <c r="I87" s="135"/>
      <c r="J87" s="160" t="s">
        <v>271</v>
      </c>
      <c r="K87" s="161" t="s">
        <v>309</v>
      </c>
      <c r="L87" s="162"/>
      <c r="M87" s="128"/>
      <c r="N87" s="128"/>
      <c r="O87" s="128"/>
      <c r="P87" s="128"/>
    </row>
    <row r="88" spans="1:16" s="97" customFormat="1" ht="48" x14ac:dyDescent="0.2">
      <c r="A88" s="158">
        <v>40</v>
      </c>
      <c r="B88" s="153" t="s">
        <v>234</v>
      </c>
      <c r="C88" s="159" t="s">
        <v>310</v>
      </c>
      <c r="D88" s="135"/>
      <c r="E88" s="135"/>
      <c r="F88" s="135"/>
      <c r="G88" s="135"/>
      <c r="H88" s="135"/>
      <c r="I88" s="135"/>
      <c r="J88" s="160" t="s">
        <v>271</v>
      </c>
      <c r="K88" s="161" t="s">
        <v>311</v>
      </c>
      <c r="L88" s="162"/>
      <c r="M88" s="128"/>
      <c r="N88" s="128"/>
      <c r="O88" s="128"/>
      <c r="P88" s="128"/>
    </row>
    <row r="89" spans="1:16" s="97" customFormat="1" ht="48" x14ac:dyDescent="0.2">
      <c r="A89" s="158">
        <v>41</v>
      </c>
      <c r="B89" s="153" t="s">
        <v>234</v>
      </c>
      <c r="C89" s="159" t="s">
        <v>312</v>
      </c>
      <c r="D89" s="135"/>
      <c r="E89" s="135"/>
      <c r="F89" s="135"/>
      <c r="G89" s="135"/>
      <c r="H89" s="135"/>
      <c r="I89" s="135"/>
      <c r="J89" s="160" t="s">
        <v>271</v>
      </c>
      <c r="K89" s="161" t="s">
        <v>311</v>
      </c>
      <c r="L89" s="159"/>
      <c r="M89" s="128"/>
      <c r="N89" s="128"/>
      <c r="O89" s="128"/>
      <c r="P89" s="128"/>
    </row>
    <row r="90" spans="1:16" s="97" customFormat="1" ht="360" x14ac:dyDescent="0.2">
      <c r="A90" s="147">
        <v>42</v>
      </c>
      <c r="B90" s="148" t="s">
        <v>234</v>
      </c>
      <c r="C90" s="156" t="s">
        <v>313</v>
      </c>
      <c r="D90" s="135"/>
      <c r="E90" s="135"/>
      <c r="F90" s="135"/>
      <c r="G90" s="135"/>
      <c r="H90" s="135"/>
      <c r="I90" s="135"/>
      <c r="J90" s="157" t="s">
        <v>271</v>
      </c>
      <c r="K90" s="150" t="s">
        <v>314</v>
      </c>
      <c r="L90" s="156" t="s">
        <v>285</v>
      </c>
      <c r="M90" s="128"/>
      <c r="N90" s="128"/>
      <c r="O90" s="128"/>
      <c r="P90" s="128"/>
    </row>
    <row r="91" spans="1:16" s="97" customFormat="1" ht="409.5" x14ac:dyDescent="0.2">
      <c r="A91" s="147">
        <v>43</v>
      </c>
      <c r="B91" s="148" t="s">
        <v>234</v>
      </c>
      <c r="C91" s="156" t="s">
        <v>315</v>
      </c>
      <c r="D91" s="135"/>
      <c r="E91" s="135"/>
      <c r="F91" s="135"/>
      <c r="G91" s="135"/>
      <c r="H91" s="135"/>
      <c r="I91" s="135"/>
      <c r="J91" s="157" t="s">
        <v>271</v>
      </c>
      <c r="K91" s="150" t="s">
        <v>316</v>
      </c>
      <c r="L91" s="156" t="s">
        <v>317</v>
      </c>
      <c r="M91" s="128"/>
      <c r="N91" s="128"/>
      <c r="O91" s="128"/>
      <c r="P91" s="128"/>
    </row>
    <row r="92" spans="1:16" s="97" customFormat="1" ht="409.5" x14ac:dyDescent="0.2">
      <c r="A92" s="147">
        <v>44</v>
      </c>
      <c r="B92" s="148" t="s">
        <v>234</v>
      </c>
      <c r="C92" s="156" t="s">
        <v>318</v>
      </c>
      <c r="D92" s="135"/>
      <c r="E92" s="135"/>
      <c r="F92" s="135"/>
      <c r="G92" s="135"/>
      <c r="H92" s="135"/>
      <c r="I92" s="135"/>
      <c r="J92" s="157" t="s">
        <v>271</v>
      </c>
      <c r="K92" s="150" t="s">
        <v>319</v>
      </c>
      <c r="L92" s="156" t="s">
        <v>317</v>
      </c>
      <c r="M92" s="128"/>
      <c r="N92" s="128"/>
      <c r="O92" s="128"/>
      <c r="P92" s="128"/>
    </row>
    <row r="93" spans="1:16" s="97" customFormat="1" ht="48" x14ac:dyDescent="0.2">
      <c r="A93" s="147">
        <v>45</v>
      </c>
      <c r="B93" s="153" t="s">
        <v>234</v>
      </c>
      <c r="C93" s="159" t="s">
        <v>320</v>
      </c>
      <c r="D93" s="135"/>
      <c r="E93" s="135"/>
      <c r="F93" s="135"/>
      <c r="G93" s="135"/>
      <c r="H93" s="135"/>
      <c r="I93" s="135"/>
      <c r="J93" s="160" t="s">
        <v>271</v>
      </c>
      <c r="K93" s="161" t="s">
        <v>321</v>
      </c>
      <c r="L93" s="163"/>
      <c r="M93" s="128"/>
      <c r="N93" s="128"/>
      <c r="O93" s="128"/>
      <c r="P93" s="128"/>
    </row>
    <row r="94" spans="1:16" s="97" customFormat="1" ht="48" x14ac:dyDescent="0.2">
      <c r="A94" s="147">
        <v>46</v>
      </c>
      <c r="B94" s="153" t="s">
        <v>234</v>
      </c>
      <c r="C94" s="159" t="s">
        <v>322</v>
      </c>
      <c r="D94" s="135"/>
      <c r="E94" s="135"/>
      <c r="F94" s="135"/>
      <c r="G94" s="135"/>
      <c r="H94" s="135"/>
      <c r="I94" s="135"/>
      <c r="J94" s="160" t="s">
        <v>271</v>
      </c>
      <c r="K94" s="161" t="s">
        <v>323</v>
      </c>
      <c r="L94" s="163"/>
      <c r="M94" s="128"/>
      <c r="N94" s="128"/>
      <c r="O94" s="128"/>
      <c r="P94" s="128"/>
    </row>
    <row r="95" spans="1:16" s="97" customFormat="1" ht="360" x14ac:dyDescent="0.2">
      <c r="A95" s="147">
        <v>47</v>
      </c>
      <c r="B95" s="148" t="s">
        <v>234</v>
      </c>
      <c r="C95" s="156" t="s">
        <v>324</v>
      </c>
      <c r="D95" s="135"/>
      <c r="E95" s="135"/>
      <c r="F95" s="135"/>
      <c r="G95" s="135"/>
      <c r="H95" s="135"/>
      <c r="I95" s="135"/>
      <c r="J95" s="157" t="s">
        <v>271</v>
      </c>
      <c r="K95" s="150" t="s">
        <v>325</v>
      </c>
      <c r="L95" s="156" t="s">
        <v>285</v>
      </c>
      <c r="M95" s="135"/>
      <c r="N95" s="135"/>
      <c r="O95" s="135"/>
      <c r="P95" s="135"/>
    </row>
    <row r="96" spans="1:16" s="97" customFormat="1" x14ac:dyDescent="0.2">
      <c r="A96" s="135"/>
      <c r="B96" s="136" t="s">
        <v>326</v>
      </c>
      <c r="C96" s="134"/>
      <c r="D96" s="135"/>
      <c r="E96" s="135"/>
      <c r="F96" s="135"/>
      <c r="G96" s="135"/>
      <c r="H96" s="135"/>
      <c r="I96" s="135"/>
      <c r="J96" s="134"/>
      <c r="K96" s="135"/>
      <c r="L96" s="135"/>
      <c r="M96" s="135"/>
      <c r="N96" s="135"/>
      <c r="O96" s="135"/>
      <c r="P96" s="135"/>
    </row>
    <row r="97" spans="1:16" s="97" customFormat="1" ht="48" x14ac:dyDescent="0.2">
      <c r="A97" s="126">
        <v>1</v>
      </c>
      <c r="B97" s="127" t="s">
        <v>327</v>
      </c>
      <c r="C97" s="127" t="s">
        <v>328</v>
      </c>
      <c r="D97" s="135"/>
      <c r="E97" s="135"/>
      <c r="F97" s="135"/>
      <c r="G97" s="135"/>
      <c r="H97" s="135"/>
      <c r="I97" s="135"/>
      <c r="J97" s="127" t="s">
        <v>327</v>
      </c>
      <c r="K97" s="128">
        <v>2561</v>
      </c>
      <c r="L97" s="127" t="s">
        <v>329</v>
      </c>
      <c r="M97" s="128" t="s">
        <v>330</v>
      </c>
      <c r="N97" s="128" t="s">
        <v>331</v>
      </c>
      <c r="O97" s="127" t="s">
        <v>332</v>
      </c>
      <c r="P97" s="127" t="s">
        <v>333</v>
      </c>
    </row>
    <row r="98" spans="1:16" s="97" customFormat="1" ht="48" x14ac:dyDescent="0.2">
      <c r="A98" s="126">
        <v>2</v>
      </c>
      <c r="B98" s="127" t="s">
        <v>327</v>
      </c>
      <c r="C98" s="127" t="s">
        <v>334</v>
      </c>
      <c r="D98" s="135"/>
      <c r="E98" s="135"/>
      <c r="F98" s="135"/>
      <c r="G98" s="135"/>
      <c r="H98" s="135"/>
      <c r="I98" s="135"/>
      <c r="J98" s="127" t="s">
        <v>327</v>
      </c>
      <c r="K98" s="128">
        <v>2561</v>
      </c>
      <c r="L98" s="127" t="s">
        <v>335</v>
      </c>
      <c r="M98" s="128" t="s">
        <v>330</v>
      </c>
      <c r="N98" s="128" t="s">
        <v>331</v>
      </c>
      <c r="O98" s="127" t="s">
        <v>332</v>
      </c>
      <c r="P98" s="127" t="s">
        <v>333</v>
      </c>
    </row>
    <row r="99" spans="1:16" s="97" customFormat="1" ht="48" x14ac:dyDescent="0.2">
      <c r="A99" s="126">
        <v>3</v>
      </c>
      <c r="B99" s="127" t="s">
        <v>327</v>
      </c>
      <c r="C99" s="127" t="s">
        <v>336</v>
      </c>
      <c r="D99" s="135"/>
      <c r="E99" s="135"/>
      <c r="F99" s="135"/>
      <c r="G99" s="135"/>
      <c r="H99" s="135"/>
      <c r="I99" s="135"/>
      <c r="J99" s="127" t="s">
        <v>327</v>
      </c>
      <c r="K99" s="128">
        <v>2564</v>
      </c>
      <c r="L99" s="127" t="s">
        <v>337</v>
      </c>
      <c r="M99" s="128" t="s">
        <v>330</v>
      </c>
      <c r="N99" s="128" t="s">
        <v>331</v>
      </c>
      <c r="O99" s="127" t="s">
        <v>332</v>
      </c>
      <c r="P99" s="127" t="s">
        <v>333</v>
      </c>
    </row>
    <row r="100" spans="1:16" s="97" customFormat="1" ht="48" x14ac:dyDescent="0.2">
      <c r="A100" s="126">
        <v>4</v>
      </c>
      <c r="B100" s="127" t="s">
        <v>327</v>
      </c>
      <c r="C100" s="127" t="s">
        <v>338</v>
      </c>
      <c r="D100" s="135"/>
      <c r="E100" s="135"/>
      <c r="F100" s="135"/>
      <c r="G100" s="135"/>
      <c r="H100" s="135"/>
      <c r="I100" s="135"/>
      <c r="J100" s="127" t="s">
        <v>327</v>
      </c>
      <c r="K100" s="128">
        <v>2561</v>
      </c>
      <c r="L100" s="128" t="s">
        <v>339</v>
      </c>
      <c r="M100" s="128" t="s">
        <v>330</v>
      </c>
      <c r="N100" s="128" t="s">
        <v>340</v>
      </c>
      <c r="O100" s="127" t="s">
        <v>332</v>
      </c>
      <c r="P100" s="127" t="s">
        <v>333</v>
      </c>
    </row>
    <row r="101" spans="1:16" s="97" customFormat="1" ht="384" x14ac:dyDescent="0.2">
      <c r="A101" s="126">
        <v>1</v>
      </c>
      <c r="B101" s="127" t="s">
        <v>341</v>
      </c>
      <c r="C101" s="127" t="s">
        <v>342</v>
      </c>
      <c r="D101" s="135"/>
      <c r="E101" s="135"/>
      <c r="F101" s="135"/>
      <c r="G101" s="135"/>
      <c r="H101" s="135"/>
      <c r="I101" s="135"/>
      <c r="J101" s="127" t="s">
        <v>343</v>
      </c>
      <c r="K101" s="127" t="s">
        <v>344</v>
      </c>
      <c r="L101" s="127" t="s">
        <v>345</v>
      </c>
      <c r="M101" s="127" t="s">
        <v>346</v>
      </c>
      <c r="N101" s="126" t="s">
        <v>347</v>
      </c>
      <c r="O101" s="127" t="s">
        <v>348</v>
      </c>
      <c r="P101" s="127" t="s">
        <v>349</v>
      </c>
    </row>
    <row r="102" spans="1:16" s="97" customFormat="1" ht="216" x14ac:dyDescent="0.2">
      <c r="A102" s="126">
        <v>1</v>
      </c>
      <c r="B102" s="127" t="s">
        <v>350</v>
      </c>
      <c r="C102" s="127" t="s">
        <v>351</v>
      </c>
      <c r="D102" s="135"/>
      <c r="E102" s="135"/>
      <c r="F102" s="135"/>
      <c r="G102" s="135"/>
      <c r="H102" s="135"/>
      <c r="I102" s="135"/>
      <c r="J102" s="127" t="s">
        <v>350</v>
      </c>
      <c r="K102" s="128" t="s">
        <v>352</v>
      </c>
      <c r="L102" s="127" t="s">
        <v>353</v>
      </c>
      <c r="M102" s="127" t="s">
        <v>354</v>
      </c>
      <c r="N102" s="127" t="s">
        <v>354</v>
      </c>
      <c r="O102" s="127" t="s">
        <v>354</v>
      </c>
      <c r="P102" s="127" t="s">
        <v>354</v>
      </c>
    </row>
    <row r="103" spans="1:16" s="97" customFormat="1" x14ac:dyDescent="0.2">
      <c r="A103" s="135"/>
      <c r="B103" s="136" t="s">
        <v>355</v>
      </c>
      <c r="C103" s="134"/>
      <c r="D103" s="135"/>
      <c r="E103" s="135"/>
      <c r="F103" s="135"/>
      <c r="G103" s="135"/>
      <c r="H103" s="135"/>
      <c r="I103" s="135"/>
      <c r="J103" s="134"/>
      <c r="K103" s="135"/>
      <c r="L103" s="135"/>
      <c r="M103" s="135"/>
      <c r="N103" s="135"/>
      <c r="O103" s="135"/>
      <c r="P103" s="135"/>
    </row>
    <row r="104" spans="1:16" s="97" customFormat="1" x14ac:dyDescent="0.2">
      <c r="A104" s="164">
        <v>1</v>
      </c>
      <c r="B104" s="165" t="s">
        <v>356</v>
      </c>
      <c r="C104" s="165" t="s">
        <v>357</v>
      </c>
      <c r="D104" s="166"/>
      <c r="E104" s="166"/>
      <c r="F104" s="166"/>
      <c r="G104" s="166"/>
      <c r="H104" s="166"/>
      <c r="I104" s="166"/>
      <c r="J104" s="165" t="s">
        <v>358</v>
      </c>
      <c r="K104" s="165" t="s">
        <v>359</v>
      </c>
      <c r="L104" s="165" t="s">
        <v>360</v>
      </c>
      <c r="M104" s="164"/>
      <c r="N104" s="164"/>
      <c r="O104" s="164"/>
      <c r="P104" s="164"/>
    </row>
    <row r="105" spans="1:16" s="97" customFormat="1" x14ac:dyDescent="0.2">
      <c r="A105" s="164"/>
      <c r="B105" s="165"/>
      <c r="C105" s="165"/>
      <c r="D105" s="167"/>
      <c r="E105" s="167"/>
      <c r="F105" s="167"/>
      <c r="G105" s="167"/>
      <c r="H105" s="167"/>
      <c r="I105" s="167"/>
      <c r="J105" s="165"/>
      <c r="K105" s="168"/>
      <c r="L105" s="165"/>
      <c r="M105" s="164"/>
      <c r="N105" s="164"/>
      <c r="O105" s="164"/>
      <c r="P105" s="164"/>
    </row>
    <row r="106" spans="1:16" s="97" customFormat="1" x14ac:dyDescent="0.2">
      <c r="A106" s="164"/>
      <c r="B106" s="165"/>
      <c r="C106" s="165"/>
      <c r="D106" s="167"/>
      <c r="E106" s="167"/>
      <c r="F106" s="167"/>
      <c r="G106" s="167"/>
      <c r="H106" s="167"/>
      <c r="I106" s="167"/>
      <c r="J106" s="165"/>
      <c r="K106" s="168"/>
      <c r="L106" s="165"/>
      <c r="M106" s="164"/>
      <c r="N106" s="164"/>
      <c r="O106" s="164"/>
      <c r="P106" s="164"/>
    </row>
    <row r="107" spans="1:16" s="97" customFormat="1" x14ac:dyDescent="0.2">
      <c r="A107" s="164"/>
      <c r="B107" s="165"/>
      <c r="C107" s="165"/>
      <c r="D107" s="167"/>
      <c r="E107" s="167"/>
      <c r="F107" s="167"/>
      <c r="G107" s="167"/>
      <c r="H107" s="167"/>
      <c r="I107" s="167"/>
      <c r="J107" s="165"/>
      <c r="K107" s="168"/>
      <c r="L107" s="165"/>
      <c r="M107" s="164"/>
      <c r="N107" s="164"/>
      <c r="O107" s="164"/>
      <c r="P107" s="164"/>
    </row>
    <row r="108" spans="1:16" s="97" customFormat="1" x14ac:dyDescent="0.2">
      <c r="A108" s="164"/>
      <c r="B108" s="165"/>
      <c r="C108" s="165"/>
      <c r="D108" s="169"/>
      <c r="E108" s="169"/>
      <c r="F108" s="169"/>
      <c r="G108" s="169"/>
      <c r="H108" s="169"/>
      <c r="I108" s="169"/>
      <c r="J108" s="165"/>
      <c r="K108" s="168"/>
      <c r="L108" s="165"/>
      <c r="M108" s="164"/>
      <c r="N108" s="164"/>
      <c r="O108" s="164"/>
      <c r="P108" s="164"/>
    </row>
    <row r="109" spans="1:16" s="97" customFormat="1" x14ac:dyDescent="0.2">
      <c r="A109" s="135"/>
      <c r="B109" s="136" t="s">
        <v>361</v>
      </c>
      <c r="C109" s="134"/>
      <c r="D109" s="135"/>
      <c r="E109" s="135"/>
      <c r="F109" s="135"/>
      <c r="G109" s="135"/>
      <c r="H109" s="135"/>
      <c r="I109" s="135"/>
      <c r="J109" s="134"/>
      <c r="K109" s="135"/>
      <c r="L109" s="135"/>
      <c r="M109" s="135"/>
      <c r="N109" s="135"/>
      <c r="O109" s="135"/>
      <c r="P109" s="135"/>
    </row>
    <row r="110" spans="1:16" s="97" customFormat="1" ht="48" x14ac:dyDescent="0.2">
      <c r="A110" s="135"/>
      <c r="B110" s="136" t="s">
        <v>362</v>
      </c>
      <c r="C110" s="136"/>
      <c r="D110" s="135"/>
      <c r="E110" s="135"/>
      <c r="F110" s="135"/>
      <c r="G110" s="135"/>
      <c r="H110" s="135"/>
      <c r="I110" s="135"/>
      <c r="J110" s="134"/>
      <c r="K110" s="135"/>
      <c r="L110" s="135"/>
      <c r="M110" s="135"/>
      <c r="N110" s="135"/>
      <c r="O110" s="135"/>
      <c r="P110" s="135"/>
    </row>
    <row r="111" spans="1:16" s="97" customFormat="1" ht="240" x14ac:dyDescent="0.2">
      <c r="A111" s="126">
        <v>1</v>
      </c>
      <c r="B111" s="170" t="s">
        <v>363</v>
      </c>
      <c r="C111" s="127" t="s">
        <v>364</v>
      </c>
      <c r="D111" s="135"/>
      <c r="E111" s="135"/>
      <c r="F111" s="135"/>
      <c r="G111" s="135"/>
      <c r="H111" s="135"/>
      <c r="I111" s="135"/>
      <c r="J111" s="171" t="s">
        <v>365</v>
      </c>
      <c r="K111" s="127" t="s">
        <v>366</v>
      </c>
      <c r="L111" s="127" t="s">
        <v>367</v>
      </c>
      <c r="M111" s="127" t="s">
        <v>368</v>
      </c>
      <c r="N111" s="172" t="s">
        <v>369</v>
      </c>
      <c r="O111" s="127" t="s">
        <v>370</v>
      </c>
      <c r="P111" s="127" t="s">
        <v>371</v>
      </c>
    </row>
    <row r="112" spans="1:16" s="97" customFormat="1" x14ac:dyDescent="0.2">
      <c r="A112" s="164">
        <v>1</v>
      </c>
      <c r="B112" s="165" t="s">
        <v>372</v>
      </c>
      <c r="C112" s="165" t="s">
        <v>373</v>
      </c>
      <c r="D112" s="166"/>
      <c r="E112" s="166"/>
      <c r="F112" s="166"/>
      <c r="G112" s="166"/>
      <c r="H112" s="166"/>
      <c r="I112" s="166"/>
      <c r="J112" s="173" t="s">
        <v>372</v>
      </c>
      <c r="K112" s="165" t="s">
        <v>374</v>
      </c>
      <c r="L112" s="165" t="s">
        <v>375</v>
      </c>
      <c r="M112" s="165" t="s">
        <v>376</v>
      </c>
      <c r="N112" s="164" t="s">
        <v>377</v>
      </c>
      <c r="O112" s="164" t="s">
        <v>23</v>
      </c>
      <c r="P112" s="165" t="s">
        <v>376</v>
      </c>
    </row>
    <row r="113" spans="1:16" s="97" customFormat="1" x14ac:dyDescent="0.2">
      <c r="A113" s="164"/>
      <c r="B113" s="165"/>
      <c r="C113" s="165"/>
      <c r="D113" s="167"/>
      <c r="E113" s="167"/>
      <c r="F113" s="167"/>
      <c r="G113" s="167"/>
      <c r="H113" s="167"/>
      <c r="I113" s="167"/>
      <c r="J113" s="173"/>
      <c r="K113" s="165"/>
      <c r="L113" s="165"/>
      <c r="M113" s="165"/>
      <c r="N113" s="164"/>
      <c r="O113" s="164"/>
      <c r="P113" s="165"/>
    </row>
    <row r="114" spans="1:16" s="97" customFormat="1" x14ac:dyDescent="0.2">
      <c r="A114" s="164"/>
      <c r="B114" s="165"/>
      <c r="C114" s="165"/>
      <c r="D114" s="167"/>
      <c r="E114" s="167"/>
      <c r="F114" s="167"/>
      <c r="G114" s="167"/>
      <c r="H114" s="167"/>
      <c r="I114" s="167"/>
      <c r="J114" s="173"/>
      <c r="K114" s="165"/>
      <c r="L114" s="165"/>
      <c r="M114" s="165"/>
      <c r="N114" s="164"/>
      <c r="O114" s="164"/>
      <c r="P114" s="165"/>
    </row>
    <row r="115" spans="1:16" s="97" customFormat="1" x14ac:dyDescent="0.2">
      <c r="A115" s="164"/>
      <c r="B115" s="165"/>
      <c r="C115" s="165"/>
      <c r="D115" s="167"/>
      <c r="E115" s="167"/>
      <c r="F115" s="167"/>
      <c r="G115" s="167"/>
      <c r="H115" s="167"/>
      <c r="I115" s="167"/>
      <c r="J115" s="173"/>
      <c r="K115" s="165"/>
      <c r="L115" s="165"/>
      <c r="M115" s="165"/>
      <c r="N115" s="164"/>
      <c r="O115" s="164"/>
      <c r="P115" s="165"/>
    </row>
    <row r="116" spans="1:16" s="97" customFormat="1" x14ac:dyDescent="0.2">
      <c r="A116" s="164"/>
      <c r="B116" s="165"/>
      <c r="C116" s="165"/>
      <c r="D116" s="167"/>
      <c r="E116" s="167"/>
      <c r="F116" s="167"/>
      <c r="G116" s="167"/>
      <c r="H116" s="167"/>
      <c r="I116" s="167"/>
      <c r="J116" s="173"/>
      <c r="K116" s="165"/>
      <c r="L116" s="165"/>
      <c r="M116" s="165"/>
      <c r="N116" s="164"/>
      <c r="O116" s="164"/>
      <c r="P116" s="165"/>
    </row>
    <row r="117" spans="1:16" s="97" customFormat="1" x14ac:dyDescent="0.2">
      <c r="A117" s="164"/>
      <c r="B117" s="165"/>
      <c r="C117" s="165"/>
      <c r="D117" s="167"/>
      <c r="E117" s="167"/>
      <c r="F117" s="167"/>
      <c r="G117" s="167"/>
      <c r="H117" s="167"/>
      <c r="I117" s="167"/>
      <c r="J117" s="173"/>
      <c r="K117" s="165"/>
      <c r="L117" s="165"/>
      <c r="M117" s="165"/>
      <c r="N117" s="164"/>
      <c r="O117" s="164"/>
      <c r="P117" s="165"/>
    </row>
    <row r="118" spans="1:16" s="97" customFormat="1" x14ac:dyDescent="0.2">
      <c r="A118" s="164"/>
      <c r="B118" s="165"/>
      <c r="C118" s="165"/>
      <c r="D118" s="167"/>
      <c r="E118" s="167"/>
      <c r="F118" s="167"/>
      <c r="G118" s="167"/>
      <c r="H118" s="167"/>
      <c r="I118" s="167"/>
      <c r="J118" s="173"/>
      <c r="K118" s="165"/>
      <c r="L118" s="165"/>
      <c r="M118" s="165"/>
      <c r="N118" s="164"/>
      <c r="O118" s="164"/>
      <c r="P118" s="165"/>
    </row>
    <row r="119" spans="1:16" s="97" customFormat="1" x14ac:dyDescent="0.2">
      <c r="A119" s="164"/>
      <c r="B119" s="165"/>
      <c r="C119" s="165"/>
      <c r="D119" s="167"/>
      <c r="E119" s="167"/>
      <c r="F119" s="167"/>
      <c r="G119" s="167"/>
      <c r="H119" s="167"/>
      <c r="I119" s="167"/>
      <c r="J119" s="173"/>
      <c r="K119" s="165"/>
      <c r="L119" s="165"/>
      <c r="M119" s="165"/>
      <c r="N119" s="164"/>
      <c r="O119" s="164"/>
      <c r="P119" s="165"/>
    </row>
    <row r="120" spans="1:16" s="97" customFormat="1" x14ac:dyDescent="0.2">
      <c r="A120" s="164"/>
      <c r="B120" s="165"/>
      <c r="C120" s="165"/>
      <c r="D120" s="167"/>
      <c r="E120" s="167"/>
      <c r="F120" s="167"/>
      <c r="G120" s="167"/>
      <c r="H120" s="167"/>
      <c r="I120" s="167"/>
      <c r="J120" s="173"/>
      <c r="K120" s="165"/>
      <c r="L120" s="165"/>
      <c r="M120" s="165"/>
      <c r="N120" s="164"/>
      <c r="O120" s="164"/>
      <c r="P120" s="165"/>
    </row>
    <row r="121" spans="1:16" s="97" customFormat="1" x14ac:dyDescent="0.2">
      <c r="A121" s="164"/>
      <c r="B121" s="165"/>
      <c r="C121" s="165"/>
      <c r="D121" s="167"/>
      <c r="E121" s="167"/>
      <c r="F121" s="167"/>
      <c r="G121" s="167"/>
      <c r="H121" s="167"/>
      <c r="I121" s="167"/>
      <c r="J121" s="173"/>
      <c r="K121" s="165"/>
      <c r="L121" s="165"/>
      <c r="M121" s="165"/>
      <c r="N121" s="164"/>
      <c r="O121" s="164"/>
      <c r="P121" s="165"/>
    </row>
    <row r="122" spans="1:16" s="97" customFormat="1" x14ac:dyDescent="0.2">
      <c r="A122" s="164"/>
      <c r="B122" s="165"/>
      <c r="C122" s="165"/>
      <c r="D122" s="167"/>
      <c r="E122" s="167"/>
      <c r="F122" s="167"/>
      <c r="G122" s="167"/>
      <c r="H122" s="167"/>
      <c r="I122" s="167"/>
      <c r="J122" s="173"/>
      <c r="K122" s="165"/>
      <c r="L122" s="165"/>
      <c r="M122" s="165"/>
      <c r="N122" s="164"/>
      <c r="O122" s="164"/>
      <c r="P122" s="165"/>
    </row>
    <row r="123" spans="1:16" s="97" customFormat="1" x14ac:dyDescent="0.2">
      <c r="A123" s="164"/>
      <c r="B123" s="165"/>
      <c r="C123" s="165"/>
      <c r="D123" s="167"/>
      <c r="E123" s="167"/>
      <c r="F123" s="167"/>
      <c r="G123" s="167"/>
      <c r="H123" s="167"/>
      <c r="I123" s="167"/>
      <c r="J123" s="173"/>
      <c r="K123" s="165"/>
      <c r="L123" s="165"/>
      <c r="M123" s="165"/>
      <c r="N123" s="164"/>
      <c r="O123" s="164"/>
      <c r="P123" s="165"/>
    </row>
    <row r="124" spans="1:16" s="97" customFormat="1" x14ac:dyDescent="0.2">
      <c r="A124" s="164"/>
      <c r="B124" s="165"/>
      <c r="C124" s="165"/>
      <c r="D124" s="167"/>
      <c r="E124" s="167"/>
      <c r="F124" s="167"/>
      <c r="G124" s="167"/>
      <c r="H124" s="167"/>
      <c r="I124" s="167"/>
      <c r="J124" s="173"/>
      <c r="K124" s="165"/>
      <c r="L124" s="165"/>
      <c r="M124" s="165"/>
      <c r="N124" s="164"/>
      <c r="O124" s="164"/>
      <c r="P124" s="165"/>
    </row>
    <row r="125" spans="1:16" s="97" customFormat="1" x14ac:dyDescent="0.2">
      <c r="A125" s="164"/>
      <c r="B125" s="165"/>
      <c r="C125" s="165"/>
      <c r="D125" s="167"/>
      <c r="E125" s="167"/>
      <c r="F125" s="167"/>
      <c r="G125" s="167"/>
      <c r="H125" s="167"/>
      <c r="I125" s="167"/>
      <c r="J125" s="173"/>
      <c r="K125" s="165"/>
      <c r="L125" s="165"/>
      <c r="M125" s="165"/>
      <c r="N125" s="164"/>
      <c r="O125" s="164"/>
      <c r="P125" s="165"/>
    </row>
    <row r="126" spans="1:16" s="97" customFormat="1" x14ac:dyDescent="0.2">
      <c r="A126" s="164"/>
      <c r="B126" s="165"/>
      <c r="C126" s="165"/>
      <c r="D126" s="167"/>
      <c r="E126" s="167"/>
      <c r="F126" s="167"/>
      <c r="G126" s="167"/>
      <c r="H126" s="167"/>
      <c r="I126" s="167"/>
      <c r="J126" s="173"/>
      <c r="K126" s="165"/>
      <c r="L126" s="165"/>
      <c r="M126" s="165"/>
      <c r="N126" s="164"/>
      <c r="O126" s="164"/>
      <c r="P126" s="165"/>
    </row>
    <row r="127" spans="1:16" s="97" customFormat="1" x14ac:dyDescent="0.2">
      <c r="A127" s="164"/>
      <c r="B127" s="165"/>
      <c r="C127" s="165"/>
      <c r="D127" s="167"/>
      <c r="E127" s="167"/>
      <c r="F127" s="167"/>
      <c r="G127" s="167"/>
      <c r="H127" s="167"/>
      <c r="I127" s="167"/>
      <c r="J127" s="173"/>
      <c r="K127" s="165"/>
      <c r="L127" s="165"/>
      <c r="M127" s="165"/>
      <c r="N127" s="164"/>
      <c r="O127" s="164"/>
      <c r="P127" s="165"/>
    </row>
    <row r="128" spans="1:16" s="97" customFormat="1" x14ac:dyDescent="0.2">
      <c r="A128" s="164"/>
      <c r="B128" s="165"/>
      <c r="C128" s="165"/>
      <c r="D128" s="167"/>
      <c r="E128" s="167"/>
      <c r="F128" s="167"/>
      <c r="G128" s="167"/>
      <c r="H128" s="167"/>
      <c r="I128" s="167"/>
      <c r="J128" s="173"/>
      <c r="K128" s="165"/>
      <c r="L128" s="165"/>
      <c r="M128" s="165"/>
      <c r="N128" s="164"/>
      <c r="O128" s="164"/>
      <c r="P128" s="165"/>
    </row>
    <row r="129" spans="1:16" s="97" customFormat="1" x14ac:dyDescent="0.2">
      <c r="A129" s="164"/>
      <c r="B129" s="165"/>
      <c r="C129" s="165"/>
      <c r="D129" s="169"/>
      <c r="E129" s="169"/>
      <c r="F129" s="169"/>
      <c r="G129" s="169"/>
      <c r="H129" s="169"/>
      <c r="I129" s="169"/>
      <c r="J129" s="173"/>
      <c r="K129" s="165"/>
      <c r="L129" s="165"/>
      <c r="M129" s="165"/>
      <c r="N129" s="164"/>
      <c r="O129" s="164"/>
      <c r="P129" s="165"/>
    </row>
    <row r="130" spans="1:16" s="97" customFormat="1" ht="409.5" x14ac:dyDescent="0.2">
      <c r="A130" s="174">
        <v>1</v>
      </c>
      <c r="B130" s="134" t="s">
        <v>372</v>
      </c>
      <c r="C130" s="134" t="s">
        <v>378</v>
      </c>
      <c r="D130" s="135"/>
      <c r="E130" s="135"/>
      <c r="F130" s="135"/>
      <c r="G130" s="135"/>
      <c r="H130" s="135"/>
      <c r="I130" s="135"/>
      <c r="J130" s="175" t="s">
        <v>372</v>
      </c>
      <c r="K130" s="135" t="s">
        <v>379</v>
      </c>
      <c r="L130" s="134" t="s">
        <v>380</v>
      </c>
      <c r="M130" s="134" t="s">
        <v>381</v>
      </c>
      <c r="N130" s="134" t="s">
        <v>382</v>
      </c>
      <c r="O130" s="134" t="s">
        <v>383</v>
      </c>
      <c r="P130" s="176" t="s">
        <v>384</v>
      </c>
    </row>
    <row r="131" spans="1:16" s="97" customFormat="1" x14ac:dyDescent="0.2">
      <c r="A131" s="135"/>
      <c r="B131" s="136" t="s">
        <v>57</v>
      </c>
      <c r="C131" s="134"/>
      <c r="D131" s="135"/>
      <c r="E131" s="135"/>
      <c r="F131" s="135"/>
      <c r="G131" s="135"/>
      <c r="H131" s="135"/>
      <c r="I131" s="135"/>
      <c r="J131" s="134"/>
      <c r="K131" s="135"/>
      <c r="L131" s="135"/>
      <c r="M131" s="135"/>
      <c r="N131" s="135"/>
      <c r="O131" s="135"/>
      <c r="P131" s="135"/>
    </row>
    <row r="132" spans="1:16" s="97" customFormat="1" x14ac:dyDescent="0.2">
      <c r="A132" s="164">
        <v>1</v>
      </c>
      <c r="B132" s="165" t="s">
        <v>385</v>
      </c>
      <c r="C132" s="165" t="s">
        <v>386</v>
      </c>
      <c r="D132" s="166"/>
      <c r="E132" s="166"/>
      <c r="F132" s="166"/>
      <c r="G132" s="166"/>
      <c r="H132" s="166"/>
      <c r="I132" s="166"/>
      <c r="J132" s="173" t="s">
        <v>385</v>
      </c>
      <c r="K132" s="164" t="s">
        <v>387</v>
      </c>
      <c r="L132" s="165" t="s">
        <v>388</v>
      </c>
      <c r="M132" s="173" t="s">
        <v>389</v>
      </c>
      <c r="N132" s="164" t="s">
        <v>23</v>
      </c>
      <c r="O132" s="164" t="s">
        <v>23</v>
      </c>
      <c r="P132" s="164" t="s">
        <v>23</v>
      </c>
    </row>
    <row r="133" spans="1:16" s="97" customFormat="1" x14ac:dyDescent="0.2">
      <c r="A133" s="164"/>
      <c r="B133" s="165"/>
      <c r="C133" s="165"/>
      <c r="D133" s="167"/>
      <c r="E133" s="167"/>
      <c r="F133" s="167"/>
      <c r="G133" s="167"/>
      <c r="H133" s="167"/>
      <c r="I133" s="167"/>
      <c r="J133" s="173"/>
      <c r="K133" s="164"/>
      <c r="L133" s="165"/>
      <c r="M133" s="173"/>
      <c r="N133" s="164"/>
      <c r="O133" s="164"/>
      <c r="P133" s="164"/>
    </row>
    <row r="134" spans="1:16" s="97" customFormat="1" x14ac:dyDescent="0.2">
      <c r="A134" s="164"/>
      <c r="B134" s="165"/>
      <c r="C134" s="165"/>
      <c r="D134" s="169"/>
      <c r="E134" s="169"/>
      <c r="F134" s="169"/>
      <c r="G134" s="169"/>
      <c r="H134" s="169"/>
      <c r="I134" s="169"/>
      <c r="J134" s="173"/>
      <c r="K134" s="164"/>
      <c r="L134" s="165"/>
      <c r="M134" s="173"/>
      <c r="N134" s="164"/>
      <c r="O134" s="164"/>
      <c r="P134" s="164"/>
    </row>
    <row r="135" spans="1:16" s="97" customFormat="1" ht="48" x14ac:dyDescent="0.2">
      <c r="A135" s="174">
        <v>2</v>
      </c>
      <c r="B135" s="134" t="s">
        <v>385</v>
      </c>
      <c r="C135" s="134" t="s">
        <v>390</v>
      </c>
      <c r="D135" s="135"/>
      <c r="E135" s="135"/>
      <c r="F135" s="135"/>
      <c r="G135" s="135"/>
      <c r="H135" s="135"/>
      <c r="I135" s="135"/>
      <c r="J135" s="175" t="s">
        <v>385</v>
      </c>
      <c r="K135" s="174" t="s">
        <v>391</v>
      </c>
      <c r="L135" s="174" t="s">
        <v>392</v>
      </c>
      <c r="M135" s="174" t="s">
        <v>392</v>
      </c>
      <c r="N135" s="174" t="s">
        <v>23</v>
      </c>
      <c r="O135" s="174" t="s">
        <v>23</v>
      </c>
      <c r="P135" s="174" t="s">
        <v>23</v>
      </c>
    </row>
    <row r="136" spans="1:16" s="97" customFormat="1" ht="409.5" x14ac:dyDescent="0.2">
      <c r="A136" s="177">
        <v>1</v>
      </c>
      <c r="B136" s="178" t="s">
        <v>393</v>
      </c>
      <c r="C136" s="134" t="s">
        <v>394</v>
      </c>
      <c r="D136" s="135"/>
      <c r="E136" s="135"/>
      <c r="F136" s="135"/>
      <c r="G136" s="135"/>
      <c r="H136" s="135"/>
      <c r="I136" s="135"/>
      <c r="J136" s="175" t="s">
        <v>393</v>
      </c>
      <c r="K136" s="175" t="s">
        <v>395</v>
      </c>
      <c r="L136" s="134" t="s">
        <v>396</v>
      </c>
      <c r="M136" s="134" t="s">
        <v>397</v>
      </c>
      <c r="N136" s="174" t="s">
        <v>398</v>
      </c>
      <c r="O136" s="134" t="s">
        <v>399</v>
      </c>
      <c r="P136" s="134" t="s">
        <v>400</v>
      </c>
    </row>
    <row r="137" spans="1:16" s="97" customFormat="1" ht="409.5" x14ac:dyDescent="0.2">
      <c r="A137" s="177"/>
      <c r="B137" s="178"/>
      <c r="C137" s="134" t="s">
        <v>401</v>
      </c>
      <c r="D137" s="135"/>
      <c r="E137" s="135"/>
      <c r="F137" s="135"/>
      <c r="G137" s="135"/>
      <c r="H137" s="135"/>
      <c r="I137" s="135"/>
      <c r="J137" s="175" t="s">
        <v>402</v>
      </c>
      <c r="K137" s="174" t="s">
        <v>403</v>
      </c>
      <c r="L137" s="134" t="s">
        <v>404</v>
      </c>
      <c r="M137" s="134" t="s">
        <v>405</v>
      </c>
      <c r="N137" s="175" t="s">
        <v>406</v>
      </c>
      <c r="O137" s="134" t="s">
        <v>407</v>
      </c>
      <c r="P137" s="134" t="s">
        <v>408</v>
      </c>
    </row>
    <row r="138" spans="1:16" s="97" customFormat="1" x14ac:dyDescent="0.2">
      <c r="A138" s="179">
        <v>1</v>
      </c>
      <c r="B138" s="180" t="s">
        <v>409</v>
      </c>
      <c r="C138" s="180" t="s">
        <v>410</v>
      </c>
      <c r="D138" s="166"/>
      <c r="E138" s="166"/>
      <c r="F138" s="166"/>
      <c r="G138" s="166"/>
      <c r="H138" s="166"/>
      <c r="I138" s="166"/>
      <c r="J138" s="180" t="s">
        <v>411</v>
      </c>
      <c r="K138" s="180" t="s">
        <v>412</v>
      </c>
      <c r="L138" s="181" t="s">
        <v>413</v>
      </c>
      <c r="M138" s="168"/>
      <c r="N138" s="164"/>
      <c r="O138" s="164"/>
      <c r="P138" s="164"/>
    </row>
    <row r="139" spans="1:16" s="97" customFormat="1" ht="72" x14ac:dyDescent="0.2">
      <c r="A139" s="182"/>
      <c r="B139" s="183"/>
      <c r="C139" s="183"/>
      <c r="D139" s="167"/>
      <c r="E139" s="167"/>
      <c r="F139" s="167"/>
      <c r="G139" s="167"/>
      <c r="H139" s="167"/>
      <c r="I139" s="167"/>
      <c r="J139" s="183"/>
      <c r="K139" s="183"/>
      <c r="L139" s="184" t="s">
        <v>414</v>
      </c>
      <c r="M139" s="168"/>
      <c r="N139" s="164"/>
      <c r="O139" s="164"/>
      <c r="P139" s="164"/>
    </row>
    <row r="140" spans="1:16" s="97" customFormat="1" ht="72" x14ac:dyDescent="0.2">
      <c r="A140" s="182"/>
      <c r="B140" s="183"/>
      <c r="C140" s="183"/>
      <c r="D140" s="167"/>
      <c r="E140" s="167"/>
      <c r="F140" s="167"/>
      <c r="G140" s="167"/>
      <c r="H140" s="167"/>
      <c r="I140" s="167"/>
      <c r="J140" s="183"/>
      <c r="K140" s="183"/>
      <c r="L140" s="184" t="s">
        <v>415</v>
      </c>
      <c r="M140" s="168"/>
      <c r="N140" s="164"/>
      <c r="O140" s="164"/>
      <c r="P140" s="164"/>
    </row>
    <row r="141" spans="1:16" s="97" customFormat="1" ht="48" x14ac:dyDescent="0.2">
      <c r="A141" s="182"/>
      <c r="B141" s="183"/>
      <c r="C141" s="183"/>
      <c r="D141" s="167"/>
      <c r="E141" s="167"/>
      <c r="F141" s="167"/>
      <c r="G141" s="167"/>
      <c r="H141" s="167"/>
      <c r="I141" s="167"/>
      <c r="J141" s="183"/>
      <c r="K141" s="183"/>
      <c r="L141" s="184" t="s">
        <v>416</v>
      </c>
      <c r="M141" s="168"/>
      <c r="N141" s="164"/>
      <c r="O141" s="164"/>
      <c r="P141" s="164"/>
    </row>
    <row r="142" spans="1:16" s="97" customFormat="1" x14ac:dyDescent="0.2">
      <c r="A142" s="182"/>
      <c r="B142" s="183"/>
      <c r="C142" s="183"/>
      <c r="D142" s="167"/>
      <c r="E142" s="167"/>
      <c r="F142" s="167"/>
      <c r="G142" s="167"/>
      <c r="H142" s="167"/>
      <c r="I142" s="167"/>
      <c r="J142" s="183"/>
      <c r="K142" s="183"/>
      <c r="L142" s="184" t="s">
        <v>417</v>
      </c>
      <c r="M142" s="168"/>
      <c r="N142" s="164"/>
      <c r="O142" s="164"/>
      <c r="P142" s="164"/>
    </row>
    <row r="143" spans="1:16" s="97" customFormat="1" ht="72" x14ac:dyDescent="0.2">
      <c r="A143" s="182"/>
      <c r="B143" s="183"/>
      <c r="C143" s="183"/>
      <c r="D143" s="167"/>
      <c r="E143" s="167"/>
      <c r="F143" s="167"/>
      <c r="G143" s="167"/>
      <c r="H143" s="167"/>
      <c r="I143" s="167"/>
      <c r="J143" s="183"/>
      <c r="K143" s="183"/>
      <c r="L143" s="184" t="s">
        <v>418</v>
      </c>
      <c r="M143" s="168"/>
      <c r="N143" s="164"/>
      <c r="O143" s="164"/>
      <c r="P143" s="164"/>
    </row>
    <row r="144" spans="1:16" s="97" customFormat="1" ht="96" x14ac:dyDescent="0.2">
      <c r="A144" s="185"/>
      <c r="B144" s="186"/>
      <c r="C144" s="186"/>
      <c r="D144" s="169"/>
      <c r="E144" s="169"/>
      <c r="F144" s="169"/>
      <c r="G144" s="169"/>
      <c r="H144" s="169"/>
      <c r="I144" s="169"/>
      <c r="J144" s="186"/>
      <c r="K144" s="185"/>
      <c r="L144" s="186" t="s">
        <v>419</v>
      </c>
      <c r="M144" s="128"/>
      <c r="N144" s="128"/>
      <c r="O144" s="128"/>
      <c r="P144" s="128"/>
    </row>
    <row r="145" spans="1:16" s="97" customFormat="1" ht="96" x14ac:dyDescent="0.2">
      <c r="A145" s="126">
        <v>2</v>
      </c>
      <c r="B145" s="127" t="s">
        <v>409</v>
      </c>
      <c r="C145" s="127" t="s">
        <v>420</v>
      </c>
      <c r="D145" s="135"/>
      <c r="E145" s="135"/>
      <c r="F145" s="135"/>
      <c r="G145" s="135"/>
      <c r="H145" s="135"/>
      <c r="I145" s="135"/>
      <c r="J145" s="127" t="s">
        <v>421</v>
      </c>
      <c r="K145" s="127" t="s">
        <v>422</v>
      </c>
      <c r="L145" s="127" t="s">
        <v>423</v>
      </c>
      <c r="M145" s="128"/>
      <c r="N145" s="128"/>
      <c r="O145" s="128"/>
      <c r="P145" s="128"/>
    </row>
    <row r="146" spans="1:16" s="97" customFormat="1" x14ac:dyDescent="0.2"/>
    <row r="147" spans="1:16" s="97" customFormat="1" x14ac:dyDescent="0.2"/>
    <row r="148" spans="1:16" s="97" customFormat="1" x14ac:dyDescent="0.2"/>
    <row r="149" spans="1:16" s="97" customFormat="1" x14ac:dyDescent="0.2"/>
    <row r="150" spans="1:16" s="97" customFormat="1" x14ac:dyDescent="0.2"/>
    <row r="151" spans="1:16" s="97" customFormat="1" x14ac:dyDescent="0.2"/>
    <row r="152" spans="1:16" s="97" customFormat="1" x14ac:dyDescent="0.2"/>
    <row r="153" spans="1:16" s="97" customFormat="1" x14ac:dyDescent="0.2"/>
    <row r="154" spans="1:16" s="97" customFormat="1" x14ac:dyDescent="0.2"/>
    <row r="155" spans="1:16" s="97" customFormat="1" x14ac:dyDescent="0.2"/>
    <row r="156" spans="1:16" s="97" customFormat="1" x14ac:dyDescent="0.2"/>
    <row r="157" spans="1:16" s="97" customFormat="1" x14ac:dyDescent="0.2"/>
    <row r="158" spans="1:16" s="97" customFormat="1" x14ac:dyDescent="0.2"/>
    <row r="159" spans="1:16" s="97" customFormat="1" x14ac:dyDescent="0.2"/>
    <row r="160" spans="1:16" s="97" customFormat="1" x14ac:dyDescent="0.2"/>
    <row r="161" s="97" customFormat="1" x14ac:dyDescent="0.2"/>
    <row r="162" s="97" customFormat="1" x14ac:dyDescent="0.2"/>
    <row r="163" s="97" customFormat="1" x14ac:dyDescent="0.2"/>
    <row r="164" s="97" customFormat="1" x14ac:dyDescent="0.2"/>
    <row r="165" s="97" customFormat="1" x14ac:dyDescent="0.2"/>
    <row r="166" s="97" customFormat="1" x14ac:dyDescent="0.2"/>
    <row r="167" s="97" customFormat="1" x14ac:dyDescent="0.2"/>
    <row r="168" s="97" customFormat="1" x14ac:dyDescent="0.2"/>
    <row r="169" s="97" customFormat="1" x14ac:dyDescent="0.2"/>
    <row r="170" s="97" customFormat="1" x14ac:dyDescent="0.2"/>
    <row r="171" s="97" customFormat="1" x14ac:dyDescent="0.2"/>
    <row r="172" s="97" customFormat="1" x14ac:dyDescent="0.2"/>
    <row r="173" s="97" customFormat="1" x14ac:dyDescent="0.2"/>
    <row r="174" s="97" customFormat="1" x14ac:dyDescent="0.2"/>
    <row r="175" s="97" customFormat="1" x14ac:dyDescent="0.2"/>
    <row r="176" s="97" customFormat="1" x14ac:dyDescent="0.2"/>
    <row r="177" s="97" customFormat="1" x14ac:dyDescent="0.2"/>
    <row r="178" s="97" customFormat="1" x14ac:dyDescent="0.2"/>
    <row r="179" s="97" customFormat="1" x14ac:dyDescent="0.2"/>
    <row r="180" s="97" customFormat="1" x14ac:dyDescent="0.2"/>
    <row r="181" s="97" customFormat="1" x14ac:dyDescent="0.2"/>
    <row r="182" s="97" customFormat="1" x14ac:dyDescent="0.2"/>
    <row r="183" s="97" customFormat="1" x14ac:dyDescent="0.2"/>
    <row r="184" s="97" customFormat="1" x14ac:dyDescent="0.2"/>
    <row r="185" s="97" customFormat="1" x14ac:dyDescent="0.2"/>
    <row r="186" s="97" customFormat="1" x14ac:dyDescent="0.2"/>
    <row r="187" s="97" customFormat="1" x14ac:dyDescent="0.2"/>
    <row r="188" s="97" customFormat="1" x14ac:dyDescent="0.2"/>
    <row r="189" s="97" customFormat="1" x14ac:dyDescent="0.2"/>
    <row r="190" s="97" customFormat="1" x14ac:dyDescent="0.2"/>
    <row r="191" s="97" customFormat="1" x14ac:dyDescent="0.2"/>
    <row r="192" s="97" customFormat="1" x14ac:dyDescent="0.2"/>
    <row r="193" s="97" customFormat="1" x14ac:dyDescent="0.2"/>
    <row r="194" s="97" customFormat="1" x14ac:dyDescent="0.2"/>
    <row r="195" s="97" customFormat="1" x14ac:dyDescent="0.2"/>
    <row r="196" s="97" customFormat="1" x14ac:dyDescent="0.2"/>
    <row r="197" s="97" customFormat="1" x14ac:dyDescent="0.2"/>
    <row r="198" s="97" customFormat="1" x14ac:dyDescent="0.2"/>
    <row r="199" s="97" customFormat="1" x14ac:dyDescent="0.2"/>
    <row r="200" s="97" customFormat="1" x14ac:dyDescent="0.2"/>
    <row r="201" s="97" customFormat="1" x14ac:dyDescent="0.2"/>
    <row r="202" s="97" customFormat="1" x14ac:dyDescent="0.2"/>
    <row r="203" s="97" customFormat="1" x14ac:dyDescent="0.2"/>
    <row r="204" s="97" customFormat="1" x14ac:dyDescent="0.2"/>
    <row r="205" s="97" customFormat="1" x14ac:dyDescent="0.2"/>
    <row r="206" s="97" customFormat="1" x14ac:dyDescent="0.2"/>
    <row r="207" s="97" customFormat="1" x14ac:dyDescent="0.2"/>
    <row r="208" s="97" customFormat="1" x14ac:dyDescent="0.2"/>
    <row r="209" s="97" customFormat="1" x14ac:dyDescent="0.2"/>
    <row r="210" s="97" customFormat="1" x14ac:dyDescent="0.2"/>
    <row r="211" s="97" customFormat="1" x14ac:dyDescent="0.2"/>
    <row r="212" s="97" customFormat="1" x14ac:dyDescent="0.2"/>
    <row r="213" s="97" customFormat="1" x14ac:dyDescent="0.2"/>
    <row r="214" s="97" customFormat="1" x14ac:dyDescent="0.2"/>
    <row r="215" s="97" customFormat="1" x14ac:dyDescent="0.2"/>
    <row r="216" s="97" customFormat="1" x14ac:dyDescent="0.2"/>
    <row r="217" s="97" customFormat="1" x14ac:dyDescent="0.2"/>
    <row r="218" s="97" customFormat="1" x14ac:dyDescent="0.2"/>
    <row r="219" s="97" customFormat="1" x14ac:dyDescent="0.2"/>
    <row r="220" s="97" customFormat="1" x14ac:dyDescent="0.2"/>
    <row r="221" s="97" customFormat="1" x14ac:dyDescent="0.2"/>
    <row r="222" s="97" customFormat="1" x14ac:dyDescent="0.2"/>
    <row r="223" s="97" customFormat="1" x14ac:dyDescent="0.2"/>
    <row r="224" s="97" customFormat="1" x14ac:dyDescent="0.2"/>
    <row r="225" s="97" customFormat="1" x14ac:dyDescent="0.2"/>
    <row r="226" s="97" customFormat="1" x14ac:dyDescent="0.2"/>
    <row r="227" s="97" customFormat="1" x14ac:dyDescent="0.2"/>
    <row r="228" s="97" customFormat="1" x14ac:dyDescent="0.2"/>
    <row r="229" s="97" customFormat="1" x14ac:dyDescent="0.2"/>
    <row r="230" s="97" customFormat="1" x14ac:dyDescent="0.2"/>
    <row r="231" s="97" customFormat="1" x14ac:dyDescent="0.2"/>
    <row r="232" s="97" customFormat="1" x14ac:dyDescent="0.2"/>
    <row r="233" s="97" customFormat="1" x14ac:dyDescent="0.2"/>
    <row r="234" s="97" customFormat="1" x14ac:dyDescent="0.2"/>
    <row r="235" s="97" customFormat="1" x14ac:dyDescent="0.2"/>
    <row r="236" s="97" customFormat="1" x14ac:dyDescent="0.2"/>
    <row r="237" s="97" customFormat="1" x14ac:dyDescent="0.2"/>
    <row r="238" s="97" customFormat="1" x14ac:dyDescent="0.2"/>
    <row r="239" s="97" customFormat="1" x14ac:dyDescent="0.2"/>
    <row r="240" s="97" customFormat="1" x14ac:dyDescent="0.2"/>
    <row r="241" s="97" customFormat="1" x14ac:dyDescent="0.2"/>
    <row r="242" s="97" customFormat="1" x14ac:dyDescent="0.2"/>
    <row r="243" s="97" customFormat="1" x14ac:dyDescent="0.2"/>
    <row r="244" s="97" customFormat="1" x14ac:dyDescent="0.2"/>
  </sheetData>
  <mergeCells count="59">
    <mergeCell ref="N138:N143"/>
    <mergeCell ref="O138:O143"/>
    <mergeCell ref="P138:P143"/>
    <mergeCell ref="A138:A143"/>
    <mergeCell ref="B138:B143"/>
    <mergeCell ref="C138:C143"/>
    <mergeCell ref="J138:J143"/>
    <mergeCell ref="K138:K143"/>
    <mergeCell ref="M138:M143"/>
    <mergeCell ref="L132:L134"/>
    <mergeCell ref="M132:M134"/>
    <mergeCell ref="N132:N134"/>
    <mergeCell ref="O132:O134"/>
    <mergeCell ref="P132:P134"/>
    <mergeCell ref="A136:A137"/>
    <mergeCell ref="B136:B137"/>
    <mergeCell ref="L112:L129"/>
    <mergeCell ref="M112:M129"/>
    <mergeCell ref="N112:N129"/>
    <mergeCell ref="O112:O129"/>
    <mergeCell ref="P112:P129"/>
    <mergeCell ref="A132:A134"/>
    <mergeCell ref="B132:B134"/>
    <mergeCell ref="C132:C134"/>
    <mergeCell ref="J132:J134"/>
    <mergeCell ref="K132:K134"/>
    <mergeCell ref="L104:L108"/>
    <mergeCell ref="M104:M108"/>
    <mergeCell ref="N104:N108"/>
    <mergeCell ref="O104:O108"/>
    <mergeCell ref="P104:P108"/>
    <mergeCell ref="A112:A129"/>
    <mergeCell ref="B112:B129"/>
    <mergeCell ref="C112:C129"/>
    <mergeCell ref="J112:J129"/>
    <mergeCell ref="K112:K129"/>
    <mergeCell ref="L6:L7"/>
    <mergeCell ref="M6:M7"/>
    <mergeCell ref="N6:N7"/>
    <mergeCell ref="O6:O7"/>
    <mergeCell ref="P6:P7"/>
    <mergeCell ref="A104:A108"/>
    <mergeCell ref="B104:B108"/>
    <mergeCell ref="C104:C108"/>
    <mergeCell ref="J104:J108"/>
    <mergeCell ref="K104:K108"/>
    <mergeCell ref="A6:A7"/>
    <mergeCell ref="B6:B7"/>
    <mergeCell ref="C6:C7"/>
    <mergeCell ref="D6:I6"/>
    <mergeCell ref="J6:J7"/>
    <mergeCell ref="K6:K7"/>
    <mergeCell ref="A1:A5"/>
    <mergeCell ref="K1:K2"/>
    <mergeCell ref="L1:L2"/>
    <mergeCell ref="M1:M2"/>
    <mergeCell ref="B2:B4"/>
    <mergeCell ref="P2:P4"/>
    <mergeCell ref="M5:P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4 เดือน.xlsx]000'!#REF!</xm:f>
          </x14:formula1>
          <xm:sqref>P2:P4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3.6.2</vt:lpstr>
      <vt:lpstr>รายละเอียด 3.6.2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2022-03-09T07:14:11Z</dcterms:created>
  <dcterms:modified xsi:type="dcterms:W3CDTF">2022-03-09T07:14:22Z</dcterms:modified>
</cp:coreProperties>
</file>