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2 เดือน\2\"/>
    </mc:Choice>
  </mc:AlternateContent>
  <bookViews>
    <workbookView xWindow="0" yWindow="0" windowWidth="28800" windowHeight="10680"/>
  </bookViews>
  <sheets>
    <sheet name="2.4.1" sheetId="1" r:id="rId1"/>
    <sheet name="2.4.1 (1)" sheetId="2" r:id="rId2"/>
    <sheet name="รายละเอียด 2.4.1" sheetId="3" r:id="rId3"/>
  </sheets>
  <externalReferences>
    <externalReference r:id="rId4"/>
    <externalReference r:id="rId5"/>
    <externalReference r:id="rId6"/>
  </externalReferences>
  <definedNames>
    <definedName name="REF_CURR_LANG" localSheetId="2">#REF!</definedName>
    <definedName name="REF_CURR_LANG">#REF!</definedName>
    <definedName name="REF_UNIV" localSheetId="2">#REF!</definedName>
    <definedName name="REF_UNIV">#REF!</definedName>
    <definedName name="rr" localSheetId="2">#REF!</definedName>
    <definedName name="rr">#REF!</definedName>
    <definedName name="โครงการ">[3]Name!$A$16:$A$17</definedName>
    <definedName name="คณะ">[3]Name!$A$2:$A$12</definedName>
    <definedName name="ฟ">#REF!</definedName>
    <definedName name="หน่วยงาน" localSheetId="2">#REF!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2" l="1"/>
  <c r="D53" i="2"/>
  <c r="A53" i="2"/>
  <c r="E52" i="2"/>
  <c r="D52" i="2"/>
  <c r="B52" i="2"/>
  <c r="A52" i="2"/>
  <c r="E51" i="2"/>
  <c r="D51" i="2"/>
  <c r="B51" i="2"/>
  <c r="A51" i="2"/>
  <c r="E50" i="2"/>
  <c r="D50" i="2"/>
  <c r="B50" i="2"/>
  <c r="A50" i="2"/>
  <c r="E49" i="2"/>
  <c r="D49" i="2"/>
  <c r="B49" i="2"/>
  <c r="A49" i="2"/>
  <c r="E48" i="2"/>
  <c r="D48" i="2"/>
  <c r="B48" i="2"/>
  <c r="A48" i="2"/>
  <c r="E47" i="2"/>
  <c r="D47" i="2"/>
  <c r="B47" i="2"/>
  <c r="A47" i="2"/>
  <c r="E46" i="2"/>
  <c r="D46" i="2"/>
  <c r="B46" i="2"/>
  <c r="A46" i="2"/>
  <c r="E45" i="2"/>
  <c r="D45" i="2"/>
  <c r="B45" i="2"/>
  <c r="A45" i="2"/>
  <c r="E44" i="2"/>
  <c r="D44" i="2"/>
  <c r="B44" i="2"/>
  <c r="A44" i="2"/>
  <c r="E43" i="2"/>
  <c r="D43" i="2"/>
  <c r="B43" i="2"/>
  <c r="A43" i="2"/>
  <c r="E42" i="2"/>
  <c r="D42" i="2"/>
  <c r="B42" i="2"/>
  <c r="A42" i="2"/>
  <c r="E41" i="2"/>
  <c r="D41" i="2"/>
  <c r="B41" i="2"/>
  <c r="A41" i="2"/>
  <c r="E40" i="2"/>
  <c r="D40" i="2"/>
  <c r="B40" i="2"/>
  <c r="A40" i="2"/>
  <c r="E39" i="2"/>
  <c r="D39" i="2"/>
  <c r="B39" i="2"/>
  <c r="A39" i="2"/>
  <c r="E38" i="2"/>
  <c r="D38" i="2"/>
  <c r="B38" i="2"/>
  <c r="A38" i="2"/>
  <c r="E37" i="2"/>
  <c r="D37" i="2"/>
  <c r="B37" i="2"/>
  <c r="A37" i="2"/>
  <c r="E36" i="2"/>
  <c r="D36" i="2"/>
  <c r="B36" i="2"/>
  <c r="A36" i="2"/>
  <c r="E35" i="2"/>
  <c r="D35" i="2"/>
  <c r="B35" i="2"/>
  <c r="A35" i="2"/>
  <c r="E34" i="2"/>
  <c r="D34" i="2"/>
  <c r="B34" i="2"/>
  <c r="A34" i="2"/>
  <c r="E33" i="2"/>
  <c r="D33" i="2"/>
  <c r="B33" i="2"/>
  <c r="A33" i="2"/>
  <c r="E32" i="2"/>
  <c r="D32" i="2"/>
  <c r="B32" i="2"/>
  <c r="A32" i="2"/>
  <c r="E25" i="2"/>
  <c r="F24" i="2"/>
  <c r="G24" i="2" s="1"/>
  <c r="F23" i="2"/>
  <c r="G23" i="2" s="1"/>
  <c r="F22" i="2"/>
  <c r="G22" i="2" s="1"/>
  <c r="G21" i="2"/>
  <c r="F21" i="2"/>
  <c r="F20" i="2"/>
  <c r="G20" i="2" s="1"/>
  <c r="F19" i="2"/>
  <c r="G19" i="2" s="1"/>
  <c r="F18" i="2"/>
  <c r="G18" i="2" s="1"/>
  <c r="G17" i="2"/>
  <c r="F17" i="2"/>
  <c r="F16" i="2"/>
  <c r="G16" i="2" s="1"/>
  <c r="F15" i="2"/>
  <c r="G15" i="2" s="1"/>
  <c r="F14" i="2"/>
  <c r="G14" i="2" s="1"/>
  <c r="G13" i="2"/>
  <c r="F13" i="2"/>
  <c r="F12" i="2"/>
  <c r="G12" i="2" s="1"/>
  <c r="F11" i="2"/>
  <c r="G11" i="2" s="1"/>
  <c r="F10" i="2"/>
  <c r="G10" i="2" s="1"/>
  <c r="G9" i="2"/>
  <c r="F9" i="2"/>
  <c r="F8" i="2"/>
  <c r="G8" i="2" s="1"/>
  <c r="F7" i="2"/>
  <c r="G7" i="2" s="1"/>
  <c r="F6" i="2"/>
  <c r="G6" i="2" s="1"/>
  <c r="G5" i="2"/>
  <c r="F5" i="2"/>
  <c r="F22" i="1"/>
  <c r="E22" i="1"/>
  <c r="D22" i="1"/>
  <c r="C22" i="1"/>
  <c r="A22" i="1"/>
  <c r="F21" i="1"/>
  <c r="E21" i="1"/>
  <c r="D21" i="1"/>
  <c r="C21" i="1"/>
  <c r="A21" i="1"/>
  <c r="F20" i="1"/>
  <c r="E20" i="1"/>
  <c r="D20" i="1"/>
  <c r="C20" i="1"/>
  <c r="B20" i="1"/>
  <c r="A20" i="1"/>
  <c r="G11" i="1"/>
  <c r="G6" i="1"/>
  <c r="F6" i="1"/>
  <c r="G5" i="1"/>
  <c r="F5" i="1"/>
</calcChain>
</file>

<file path=xl/comments1.xml><?xml version="1.0" encoding="utf-8"?>
<comments xmlns="http://schemas.openxmlformats.org/spreadsheetml/2006/main">
  <authors>
    <author>Mayjane</author>
  </authors>
  <commentList>
    <comment ref="B8" authorId="0" shapeId="0">
      <text>
        <r>
          <rPr>
            <sz val="16"/>
            <color indexed="81"/>
            <rFont val="TH SarabunPSK"/>
            <family val="2"/>
          </rPr>
          <t xml:space="preserve">ใช้ข้อมูลและหลักฐานการดำเนินงานของวิทยาลัยสหเวชศาสตร์ ในการรายงานผลการดำเนินงานตัวชี้วัดที่ 2.4.1 ศูนย์การเรียนรู้ที่เป็นแหล่งให้คำปรึกษาแก่ประชาชนในชุมชนหรือบุคคลทั่วไป ระดับมหาวิทยาลัย 
เนื่องจากการดำเนินงานของวิทยาลัยสหเวชศาสตร์สมบูรณ์ครบถ้วนที่สุด
</t>
        </r>
      </text>
    </comment>
  </commentList>
</comments>
</file>

<file path=xl/sharedStrings.xml><?xml version="1.0" encoding="utf-8"?>
<sst xmlns="http://schemas.openxmlformats.org/spreadsheetml/2006/main" count="375" uniqueCount="233">
  <si>
    <t>ตัวชี้วัด</t>
  </si>
  <si>
    <t>2.4.1 จำนวนศูนย์การเรียนรู้ที่เป็นแหล่งให้คำปรึกษาแก่ประชาชนในชุมชนหรือบุคคลทั่วไป</t>
  </si>
  <si>
    <t>ผลการดำเนินงาน</t>
  </si>
  <si>
    <t>หน่วยงานเจ้าภาพ</t>
  </si>
  <si>
    <t>สถาบันวิจัยและพัฒนา</t>
  </si>
  <si>
    <t>รอบ 12 เดือน</t>
  </si>
  <si>
    <t>ผู้รับผิดชอบ</t>
  </si>
  <si>
    <t>นายฉัตรไชย ดิษฐ์เจริญ</t>
  </si>
  <si>
    <t>โทร. 1342</t>
  </si>
  <si>
    <t>ผลการยืนยันของหน่วยงานเจ้าภาพ</t>
  </si>
  <si>
    <t>ลำดับ</t>
  </si>
  <si>
    <t>หน่วยงาน</t>
  </si>
  <si>
    <t>เป้าหมาย</t>
  </si>
  <si>
    <t>จำนวนศูนย์การเรียนรู้</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</si>
  <si>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</si>
  <si>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</si>
  <si>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</si>
  <si>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</si>
  <si>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ช่วงปรับเกณฑ์การให้คะแนน</t>
  </si>
  <si>
    <t>20) สถาบันวิจัยและพัฒนา</t>
  </si>
  <si>
    <t>-</t>
  </si>
  <si>
    <t>คะแนน 1</t>
  </si>
  <si>
    <t>คะแนน 2</t>
  </si>
  <si>
    <t>คะแนน 3</t>
  </si>
  <si>
    <t>คะแนน 4</t>
  </si>
  <si>
    <t>คะแนน 5</t>
  </si>
  <si>
    <t>ระดับมหาวิทยาลัย</t>
  </si>
  <si>
    <t>ตัวชี้วัดระดับเจ้าภาพ</t>
  </si>
  <si>
    <t>2.4.1 (S)  ระดับความสำเร็จของการดำเนินการตามแนวทางตามตัวชี้วัดจำนวนศูนย์การเรียนรู้ที่เป็นแหล่งให้คำปรึกษาแก่ประชาชนในชุมชนหรือบุคคลทั่วไป</t>
  </si>
  <si>
    <t>คะแนน</t>
  </si>
  <si>
    <t>สถาบันวิจัยฯ</t>
  </si>
  <si>
    <t>มหาวิทยาลัย</t>
  </si>
  <si>
    <t>2.4.1 จำนวนศูนย์การเรียนรู้ที่เป็นแหล่งให้คำปรึกษาแก่ประชาชนในชุมชนหรือบุคคลทั่วไป
    (1) จำนวนประชาชนในชุมชนหรือบุคคลทั่วไปที่เข้าเยี่ยมชมศูนย์การเรียนรู้/แหล่งเรียนรู้</t>
  </si>
  <si>
    <t>จำนวนประชาชนในชุมชนหรือบุคคลทั่วไป
ที่เข้าเยี่ยมชมศูนย์การเรียนรู้/แหล่งเรียนรู้</t>
  </si>
  <si>
    <t>ระดับหน่วยงาน</t>
  </si>
  <si>
    <t>1) คณะครุศาสตร์</t>
  </si>
  <si>
    <t>ยืนยันข้อมูลตรงกัน</t>
  </si>
  <si>
    <t>2) คณะวิทยาศาสตร์และเทคโนโลยี</t>
  </si>
  <si>
    <t>3) คณะมนุษยศาสตร์และสังคมศาสตร์</t>
  </si>
  <si>
    <t>4) คณะวิทยาการจัดการ</t>
  </si>
  <si>
    <t>ยืนยันข้อมูลตามหน่วยงานเจ้าภาพ</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</si>
  <si>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</si>
  <si>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</si>
  <si>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</si>
  <si>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</si>
  <si>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</si>
  <si>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</si>
  <si>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</si>
  <si>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</si>
  <si>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</si>
  <si>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14) วิทยาลัยการจัดการอุตสาหกรรมฯ</t>
  </si>
  <si>
    <t>15) วิทยาลัยนิเทศศาสตร์</t>
  </si>
  <si>
    <t>16) ศูนย์การศึกษา จ.อุดรธานี</t>
  </si>
  <si>
    <t>20) สถาบันวิจัยและพัฒนา</t>
  </si>
  <si>
    <t>26) วิทยาเขตนครปฐม</t>
  </si>
  <si>
    <t>27) วิทยาเขตสมุทรสงคราม</t>
  </si>
  <si>
    <t>28) ศูนย์การศึกษา จ.ระนอง</t>
  </si>
  <si>
    <t>ครุศาสตร์</t>
  </si>
  <si>
    <t>วิทยาศาสตร์ฯ</t>
  </si>
  <si>
    <t>มนุษยศาสตร์ฯ</t>
  </si>
  <si>
    <t xml:space="preserve"> </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</si>
  <si>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</si>
  <si>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</si>
  <si>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</si>
  <si>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</si>
  <si>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</si>
  <si>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</si>
  <si>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</si>
  <si>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</si>
  <si>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</si>
  <si>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</si>
  <si>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</si>
  <si>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</si>
  <si>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</si>
  <si>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วิจัย</t>
  </si>
  <si>
    <t>วิทยาเขตนครปฐม</t>
  </si>
  <si>
    <t>วิทยาเขตสมุทรสงคราม</t>
  </si>
  <si>
    <t>ศูนย์ จ. ระนอง</t>
  </si>
  <si>
    <t>รายละเอียดตัวชี้วัด</t>
  </si>
  <si>
    <t>ชื่อศูนย์การเรียนรู้</t>
  </si>
  <si>
    <t>สถานที่ตั้ง</t>
  </si>
  <si>
    <t>ผู้ให้คำปรึกษา</t>
  </si>
  <si>
    <t>กลุ่มผู้รับบริการ</t>
  </si>
  <si>
    <t>ด้านการให้คำปรึกษา</t>
  </si>
  <si>
    <t>รายละเอียดการให้คำปรึกษา</t>
  </si>
  <si>
    <t>วันที่ให้คำปรึกษา</t>
  </si>
  <si>
    <t>แหล่งการเรียนรู้ คณะครุศาสตร์ มหาวิทยาลัยราชภัฏสวนสุนันทา</t>
  </si>
  <si>
    <t>https://edulrc.ssru.ac.th/</t>
  </si>
  <si>
    <t>อ.ดร.ธีราภรณ์  พลายเล็ก</t>
  </si>
  <si>
    <t>นักศึกษา: 
นางสาวธัญญาเรศ บุญมา
โทร. 061-3571810</t>
  </si>
  <si>
    <t>บริการวิชาการ</t>
  </si>
  <si>
    <t>Q : แหล่งเรียนรู้ในปีนี้ที่เกี่ยวกับ the best way game ค่ะมีความน่าสนใจอยากทราบว่าตอนสร้างสื่อนี้ใช้โปรแกรมอะไร
A : ใช้โปรแกรม Power point</t>
  </si>
  <si>
    <t xml:space="preserve"> 22 มกราคม 2565</t>
  </si>
  <si>
    <t>ศูนย์การเรียนรู้ วิจัย บริการวิชาการ และถ่ายทอดนวัตกรรมสู่การพัฒนาชุมชนเมือง (วัดประชาระบือธรรม) เขตดุสิต จังหวัดกรุงเทพมหานคร</t>
  </si>
  <si>
    <t>ชุมชนวัดประชาระบือธรรม เขตดุสิต จังหวัดกรุงเทพมหานคร
ให้คำปรึกษาผ่าน Facebook Page : SSRU Community Plus</t>
  </si>
  <si>
    <t>ผศ.ดร.ภูสิทธ์ ภูคำชะโนด
นางสาวเจนจิรา ชินวงษ์</t>
  </si>
  <si>
    <t>บุคคลทั่วไป : 
ชื่อ Facebook : Jae Sukson</t>
  </si>
  <si>
    <t>Q : ขอสอบถามว่า "การนำกระบวนการ Design Thinking เข้ามาใช้ในการพัฒนาชุมชนนั้น มีเทคนิคหรือสิ่งที่ต้องให้ความสำคัญเพิ่มเติมหรือไม่ครับ?
A : การนำกระบวนการ Design Thinking มาประยุกต์ใช้ในการพัฒนาชุมชนนั้น มีสิ่งที่ต้องให้ความสำคัญ ดังนี้ค่ะ
1. คนดำเนินงาน ที่ต้องเป็นคนกลางในการดำเนินรายการหรือเป็นพิธีกรในการผลักดันให้ผู้เข้าร่วมนั้นร่วมกันแสดงความคิดเห็นหรือระดมสมองให้ได้ไอเดียมากที่สุด
2. Design Thinking นั้นอาจจะต้องมองข้ามข้อจำกัดความเป็นไปได้ หรือสิ่งที่ไม่น่าจะทำได้ เพราะผู้เข้าร่วมกิจกรรมจะต้องร่วมแสดงความคิดเห็นหรือระดมสมอง เพื่อค้นหาไอเดียใหม่ๆ ได้มากที่สุด
3. จะต้องเปิดโอกาสให้บุคคลทุกระดับ ทุกภาคส่วนที่เกี่ยวข้องมีร่วมร่วมกันแสดงความคิดเห็นหรือระดมสมองที่หลากลาย เพราะเราจะได้ข้อมูลไอเดียที่แตกต่างกันในมุมมิติทุกมุมมอง</t>
  </si>
  <si>
    <t xml:space="preserve"> 31 มีนาคม 2565</t>
  </si>
  <si>
    <t>แหล่งเรียนรู้เพื่อการพัฒนาและการศึกษาต่อ
ระดับบัณฑิตศึกษา</t>
  </si>
  <si>
    <t xml:space="preserve">ออนไลน์
http://grad.ssru.ac.th/page/lcdge2022 </t>
  </si>
  <si>
    <t>อาจารย์ พท.ป.แสงสิทธิ์ กฤษฎี</t>
  </si>
  <si>
    <t>บุคคลทั่วไป : 
นางสาวสลิลทิพย์ พลานุสนธิ์
0629281826</t>
  </si>
  <si>
    <t>Q : น้ำมันหอมระเหยที่ช่วยให้ผ่อนคลายมีการสกัดจากอะไรบ้างคะ
A : น้ำมันหอมระเหยที่มี สรรพคุณ ช่วยให้นอนหลับดี ผ่อนคลาย หายเหนื่อย ที่ได้รับความนิยม มี 7 ชนิดด้วยกัน ได้แก่ 
1. ยูคาลิปตัส
2. ดอกมะลิ
3. ลาเวนเดอร์
4. วานิลลา
5. คาโมไมล์
6. โรสแมรี่
7. ตระกูลส้มหรือมะกรูด
ทั้งนี้น้ำมันหอมระเหย นั้นไม่สามารถช่วยรักษาโรคนอนไม่หลับได้นะคะ หน้าที่ของน้ำมันหอมระเหยเพียงแค่ช่วยให้เราผ่อนคลาย ลดความเครียดและช่วยให้เรามีสมาธิ ซึ่งส่งผลให้เรานอนหลับได้ง่ายมากขึ้น 
ทางบัณฑิตวิทยาลัยจะมีอบรมเชิงปฏิบัติการ ในเรื่องการสกัดน้ำมันหอมระเหย 2 ชนิด ได้แก่ น้ำมันหอมระเหยคลายเครียด กับน้ำมันหอมระเหยแก้ภูมิแพ้ ถ้าสนใจยังไงติดตามได้ที่เว็บไซด์ของบัณฑิตวิทยาลัยได้เลยนะคะ</t>
  </si>
  <si>
    <t xml:space="preserve"> 9 มีนาคม 2565</t>
  </si>
  <si>
    <t>แหล่งเรียนรู้วิทยาลัยสหเวชศาสตร์</t>
  </si>
  <si>
    <t>โรงพยาบาลการแพทย์แผนไทย
และการแพทย์บูรณาการ 
วิทยาลัยสหเวชศาสตร์</t>
  </si>
  <si>
    <t>พท.ป.จตุภัทร อนุชน</t>
  </si>
  <si>
    <t>บุคคลทั่วไป :
1. ปัณฑิตา รวยภิรมย์
2. วินัย เชื้อเหว่า
3. นายภาสกร เอี่ยมโชติชวลิตร
4. นายเจษฎา ไชยสุ
5. นายณรงค์ศักดิ์ ทั่งทอง
6. เรณู แสงจันทร์</t>
  </si>
  <si>
    <t>ขอคำปรึกษาเกี่ยวกับการใช้ยากัญชาทางการแพทย์แผนไทย
เพื่อรักษาอาการนอนไม่หลับ</t>
  </si>
  <si>
    <t xml:space="preserve"> 8 กุมภาพันธ์ 2565</t>
  </si>
  <si>
    <t>ศูนย์การเรียนรู้ปฏิบัติการด้านโลจิสติกส์ วิทยาลัยโลจิสติกส์และซัพพลายเชน</t>
  </si>
  <si>
    <t>วิทยาลัยโลจิสติกส์และซัพพลายเชน มหาวิทยาลัยราชภัฏสวนสุนันทา
วิทยาเขตนครปฐม เลขที่ 111/3-5 หมู่ 2 ต.คลองโยง อ. พุทธมณฑล จ.นครปฐม 73170</t>
  </si>
  <si>
    <t>อาจารย์พุทธิวัฒน์ ไวยวุฒิธนาภูมิ</t>
  </si>
  <si>
    <t>กองกิจการพิเศษ ศูนย์สันติวิธี โทรศัพท์:080 249 1609</t>
  </si>
  <si>
    <t>ขอคำปรึกษาจากคณบดีกับรองคณบดีฝ่ายวิจัยและบริการวิชาการในการวางแผนเตรียมการจัดกิจกรรมบริการวิชาการในรูปแบบออนไลน์ สำหรับน้องๆนักศึกษากองกิจการพิเศษ ศูนย์สันติวิธี เพื่อเข้าเนรียนรู้ห้องปฏิบัติการโลจิสติกส์ในกทรทดสอบระบบ GPS</t>
  </si>
  <si>
    <t xml:space="preserve"> 1 กุมภาพันธ์ 2565</t>
  </si>
  <si>
    <t>1. อาจารย์พุทธิวัฒน์ ไวยวุฒิธนาภูมิ
2. อาจารย์ พรเกียรติ ภักดีวงศ์เทพ</t>
  </si>
  <si>
    <t>องค์การบริหารส่วนตำบลคลองโยง อำเภอพุทธมณฑล จังหวัดนครปฐม , ชุมชนบ้านศาลาดิน ตำบลมหาสวัสดิ์ อำเภอพุทธมณฑล จังหวัดนครปฐม , วิสาหกิจชุมชนบ้านไร่ห่มรัก ตำบลพังตรุ อำเภอท่าม่วง จังหวักกาญจนบุรี โดยมีรายชื่อดังนี้
1) นายจรัญ  กลิ่นแพทย์กิจ
2) นางสาวน้ำอ้อย โพธิอำพร
3) นางสาวหทัยนันท์ หร่ายมณี
4) นายณภัทร ตาณธนพนธ์
5) นายพิชัย เถลิงศักดาเดช
6) นายชาตรี เกิดโถ
7) นางสาวปัทมา จันทร์มีชัย
8) นายสุริยา ศิริวงษ์
9) นางสุรีย์ ลาภเสน
10) นางวนิดา โคตรศาลา</t>
  </si>
  <si>
    <t>ขอคำปรึกษาเกี่ยวกับหลักการบริหารการจัดคลังสินค้าด้วยระบบเทคโนโลยีการติดตามสินค้าด้วยระบบ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t>
  </si>
  <si>
    <t xml:space="preserve"> 18 กุมภาพันธ์ 2565</t>
  </si>
  <si>
    <t>ศูนย์การเรียนรู้ วิจัย และบริการวิชาการเพื่ออนุรักษ์วิถีชีวิตชุมชนตลาดน้ำบางน้อย ตำบลกระดังงา อำเภอบางคนที จังหวัดสมุทรสงคราม</t>
  </si>
  <si>
    <t>ชุมชนตลาดน้ำบางน้อย ตำบลกระดังงา อำเภอบางคนที จังหวัดสมุทรสงคราม</t>
  </si>
  <si>
    <t>ผศ.ดร.ภญ.พิมพร ทองเมือง</t>
  </si>
  <si>
    <t>บุคคลทั่วไป : 
สมพร ดีสวาสดิ์</t>
  </si>
  <si>
    <t>ขอคำปรึกษาเกี่ยวกับการทำผลิตภัณฑ์สมุนไพร เช่น ยาหม่อง/การบูร ในการประชุมผู้สูงอายุของชุมชนตลาดน้ำบางน้อย โดย ผอ.ศูนย์การศึกษาจังหวัดสมุทรสงครามได้ให้คำปรึกษาในการช่วยประสานงานอาจารย์สาขาวิชาการแพทย์แผนไทยประยุกต์ เพื่อสนับสนุนองค์ความรู้ให้ตรงตามความต้องการ</t>
  </si>
  <si>
    <t xml:space="preserve"> 11 กุมภาพันธ์ 2565</t>
  </si>
  <si>
    <t>บุคคลทั่วไป : 
สมนึก อู่ทอง</t>
  </si>
  <si>
    <t>ขอคำปรึกษาเกี่ยวกับการจัดกิจกรรมการพัฒนาศูนย์การเรียนรู้ให้ไม่เงียบเหงา ช่วยดึงนักท่องเที่ยวมาเที่ยวตลาดน้ำบางน้อย โดย ผอ.ศูนย์การศึกษาจังหวัดสมุทรสงครามได้ให้คำปรึกษาในการช่วยประสานงานหน่วยงานในสังกัดศูนย์การศึกษา เพื่อดำเนินโครงการให้สอดคล้องกับความต้องการของประชาชนในชุมชน</t>
  </si>
  <si>
    <t>ศูนย์การเรียนรู้ด้านการบริหารธุรกิจและนิเทศศาสตร์สู่ชุมชน</t>
  </si>
  <si>
    <t xml:space="preserve">https://fms.ssru.ac.th/th </t>
  </si>
  <si>
    <t>ผศ.ดร.ณัฐพงษ์ เตชะรัตนเสฏฐ์</t>
  </si>
  <si>
    <t>นักศึกษาบริหารธุรกิจ ประกอบด้วย การตลาด การประกอบการธุรกิจ การจัดการธุรกิจบริการ การบัญชี เศรษฐศาสตร์ธุรกิจ การบริหารทรัพยากรมนุษย์ ธุรกิจระหว่างประเทศ และการเงินการธนาคาร</t>
  </si>
  <si>
    <t>ให้คำปรึกษารายละเอียดองค์ความรู้เกี่ยวกับ Crypto Currency
การลงทุนเบื้องต้นในธุรกิจสินทรัพย์ดิจิทัลออนไลน์
การวิเคราะห์ความผันผวน/แนวโน้มตลาด
ปัจจัยภายใน-ภายนอกที่ส่งผลกระทบ
การบริหารความเสี่ยงการลงทุน
- ประเภทของเหรียญคริปโต
- เหรียญคริปโตที่น่าลงทุน
- คำศัพท์เฉพาะที่ใช้ในการลงทุน</t>
  </si>
  <si>
    <t>11 เมษายนร 2565</t>
  </si>
  <si>
    <t>แหล่งเรียนรู้ด้านนวัตกรรม วิทยาศาสตร์ และเทคโนโลยี</t>
  </si>
  <si>
    <t>https://www.youtube.com/channel/UClKlegBBdxOH2BbuvAbE0OQ</t>
  </si>
  <si>
    <t>อาจารย์ศิริรัตน์ พักปากน้ำ
รศ.ดร.ศิริลักษณ์ นามวงษ์</t>
  </si>
  <si>
    <t>ประชาชนที่สนใจ อาจารย์ และนักศึกษา :
1. นางสาวกัญชลิดา รอดกรุง 
2. นางสาวเมภาวี โกยรัมย์</t>
  </si>
  <si>
    <t>นางสาวกัญชลิดา รอดกรุง และ นางสาวเมภาวี โกยรัมย์ นักศึกษา คณะวิทยาศาสตร์และเทคโนโลยี มีข้อซักถามเพิ่มเติมจากเนื้อหาองค์ความรู้วิดิทัศน์การเจริญเติบโตการเพาะเลี้ยงเนื้อเยื่อร่วมกับการฉายรังสีแกมมาของต้นเอ็มบริโอบัวหลวงชมพู และบัวหลวงขาว</t>
  </si>
  <si>
    <t xml:space="preserve"> 18 เมษายน 2565</t>
  </si>
  <si>
    <t>แหล่งเรียนรู้ตามแนวพระราชดำริ “ปรัชญาเศรษฐกิจพอเพียง” วิทยาเขตนครปฐม</t>
  </si>
  <si>
    <t>Online : Facebook Page แหล่งเรียนรู้ปรัชญาเศรษฐกิจพอเพียงสวนสุนันทา วิทยาเขตนครปฐม
https://www.facebook.com/ssru.nkpt2021</t>
  </si>
  <si>
    <t>นางสาวเสาวณีย์ กำเนิดรัตน์
รักษาราชการแทนผู้อำนวยการสำนักงานวิทยาเขตนครปฐม</t>
  </si>
  <si>
    <t>ว่าที่ ร.ต.อรรถพล เทิดขวัญชัย 
บุคลากรสายสนับสนุนวิชาการ 
มหาวิทยาลัยราชภัฏสวนสุนันทา</t>
  </si>
  <si>
    <t>นางสาวเสาวณีย์ กำเนิดรัตน์
รักษาราชการแทนผู้อำนวยการสำนักงานวิทยาเขตนครปฐม ในนามของผู้จัดโครงการพัฒนาต่อยอดองค์ความรู้ในแหล่งเรียนรู้ตามแนวพระราชดำริ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ได้ให้คำปรึกษา แก่ว่าที่ ร.ต.อรรถพล เทิดขวัญชัย บุคลากรสายสนับสนุนวิชาการ กองการศึกษา สำนักงานวิทยาเขตนครปฐม โดยการแนะนำวิทยาการที่มีความรู้และมีความเชี่ยวชาญด้านการปลูกพืชไร้ดิน ไฮโดรโปนิกส์ (Hydroponics) คุณเอกลักษณ์ ใจชุ่ม
เจ้าของกิจการเอกลักษณ์ฟาร์ม เป็นผู้ถ่ายทอดองค์ความรู้  ด้านการปลูกผักไร้ดินไฮโดรโปนิกส์ (Hydroponics) ตั้งแต่ขั้นตอนการเริ่มต้นเตรียมอุปกรณ์ และเตรียมเมล็ดพันธ์ ว่าที่ ร.ต.อรรถพล เทิดขวัญชัย ได้นำองค์ความรู้ที่ได้รับจากการให้คำปรึกษา มาทดลองปลูกผักไร้ดิน ไฮโดรโปนิกส์ (Hydroponics) ในแปลงทดลอง ณ วิทยาเขตนครปฐม และนำไปประยุกต์ปลูกพืชไร้ดินภายในครอบครัว เพื่อเป็นการเพิ่มรายได้ให้กับครอบครัว</t>
  </si>
  <si>
    <t xml:space="preserve"> 8 - 12 เมษายน 2565</t>
  </si>
  <si>
    <t xml:space="preserve">แหล่งเรียนรู้วิทยาลัยนิเทศศาสตร์ </t>
  </si>
  <si>
    <t>อาคารวิทยาลัยนิเทศศาสตร์ ชั้น 3 วิทยาลัยนิเทศศาสตร์</t>
  </si>
  <si>
    <t>นายณัฏฐ์ ณัฏฐกุลศิริ</t>
  </si>
  <si>
    <t>บุคคลากรสายสนับสนุนวิชาการ :
ชนะภพ วัณณโอฬาร</t>
  </si>
  <si>
    <t>Q : การจัดองค์ประกอบสินค้าสำหรับถ่ายภาพ ต้องประกอบด้วยอะไรบ้าง 
A : การจัดองค์ประกอบถ่ายภาพสินค้า ประกอบไปด้วย
1. การจัดวางสินค้า และวัตถุในภาพให้สอดคล้องกัน
2. เลือกพร็อพที่เหมาะสมกับสินค้า
3. . ธีมสี การคุมโทนของภาพ
4. ควรเลือกใช้แสงที่นุ่มมาใช้ถ่ายภาพ</t>
  </si>
  <si>
    <t xml:space="preserve"> 29 เมษายน 2565</t>
  </si>
  <si>
    <t>นางสาวประภาวี เหมทัศน์</t>
  </si>
  <si>
    <t>บุคคลทั่วไป : 
สุธินี คชเหี้ยม</t>
  </si>
  <si>
    <t>Q : หน้าที่ของ Content Creator คืออะไร 
 A : ทำให้ลูกค้าและคนที่มีโอกาสเป็นลูกค้าสนใจเนื้อหาของเรา และช่วยให้การขายหรือการให้บริการของเรา "ง่ายขึ้น"</t>
  </si>
  <si>
    <t>แหล่งเรียนรู้การออกแบบและพัฒนาผลิตภัณฑ์จากขยะเหลือใช้เพื่อสร้างรายได้ให้แก่ชุมชน</t>
  </si>
  <si>
    <t>โรงพยาบาลส่งเสริมสุขภาพตำบลคลองโยง 2 เลขที่ 40/61 หมู่ที่ 4 ตำบลคลองโยง อำเภอพุทธมณฑล จังหวัดนครปฐม</t>
  </si>
  <si>
    <t>1.คุณพันธุ์วดี พลูสวัสดิ์
2.คุณพีรธร เสนีย์วงศ์</t>
  </si>
  <si>
    <t>ชาวบ้านชุมชนตำบลคลองโยง</t>
  </si>
  <si>
    <t>Q : ห่วงกระป๋องอะไรใช้ได้บ้าง
A : ใช้ได้หมด
Q : ตาไก่อุปกรณ์เจาะต้องเลือกแบบไหน  
A : ต้องเลือกตาไก่เหล็ก เพราะแข็งแรง และเลือกวงรอบต้องให้ใหญ่พอดีกับห่วงที่ใช้ จะได้เจาะได้เอี่ยม เรียบร้อยไม่เหลือเศษ
Q : ทำไม ห่วง ต้องตัดห่วงสลับชิ้นแบบซ้ายขวา ตัดตรงๆตรงกลางห่วงไม่ได้หรือ
A : ไม่ได้เนื่องจาก เพื่อให้ตอนประกอบร้อยขึ้นรูป รอยตัดสลับด้านนี้จะช่วยล็อคไม่ให้หลุด 
Q : วัสดุรองปลูกสวนครัวแนวตั้ง สามารถใช้อะไรได้อีกบ้าง 
A : ได้มาก เช่น ขวดน้ำเกลือ เหลือทิ้งจากโรงพยาบาล ถังสี กล่องโฟม ยางรถยนต์ มาทำเป็นวัสดุรองปลูกพืชได้ 
Q : กาบมะพร้าวสับ ทำไมต้องแช่น้ำทิ้งไว้ก่อน 
A : มีสารแทนนิน มีความเป็นกรด ทำให้ต้นไม้ทำให้พืชขาดแคลเซียม เกิดอาการใบไหม้ ต้องแช่ให้สารพวกนี้ละลายออกมาก่อน 2-3 วัน</t>
  </si>
  <si>
    <t xml:space="preserve"> 26 กุมภาพันธ์ 2565</t>
  </si>
  <si>
    <t>1.คุณพีรธร เสนีย์วงศ์                
2.คุณสุจิตรา พูลสวัสดิ์               
3.ผู้ใหญ่บ้านหมู่ 4 วัดมะเกลือ</t>
  </si>
  <si>
    <t>การสำรวจพื้นที่ให้เหมาะสมในการจัดสวนแนวตั้งและสวนแนวนอน</t>
  </si>
  <si>
    <t xml:space="preserve"> 21 กุมภาพันธ์ 2565</t>
  </si>
  <si>
    <t xml:space="preserve">แหล่งเรียนรู้ ศิลปะและงานสร้างสรรค์ </t>
  </si>
  <si>
    <t>ณ อาคารเฉลิมพระเกียรติ 60 พรรษา มหาวชิราลงกรณ ชั้น 3 คณะศิลปกรรมศาสตร์</t>
  </si>
  <si>
    <t>ผศ.ดร.ชนกนาถ มะยูโซ๊ะ
ผศ.นภดล สังวาลเพ็ชร</t>
  </si>
  <si>
    <t>บุคคลทั่วไป :
นางละไม้ ป้องภาษิต</t>
  </si>
  <si>
    <t>ให้คำปรึกษาเกี่ยวกับ รายละเอียดขั้นตอนของการแปรรูปกระดาษจากวัสดุธรรมชาติท้องถิ่น กระดาษฟางข้าว
1.ล้างทำความสะอาด
2.ต้มกับน้ำจนฟางข้าวอิ่มตัว
3.ใส่เบคกิ้งโซดา แล้วต้มต่อ 1-2 ชม.
4.ต้มเสร็จ นำเส้นใยฟางข้าวแช่น้ำที่ผสมไฮเตอร์ 1-2 ชม.
5.ล้างด้วยน้ำสะอาด
6.นำมาปั่นจนเป็นเยื่อ
7.บิดน้ำออก ชั่งให้ได้ 100 กรัม
8.นำเยื่อที่ได้มาเทลงบนเฟรม
9.นำเฟรมยกขึ้นจากน้ำตากจนแห้งสนิท
10.ลอกกระดาษที่ได้ออก</t>
  </si>
  <si>
    <t>บุคคลทั่วไป :
นายไพศาล วิมลบูลย์
นายพรชัย สันติ</t>
  </si>
  <si>
    <t>น.ส.เสาวณีย์ กาเนิดรัตน์ ตาแหน่งรักษาราชการแทนผู้อานวยการสานักงานวิทยาเขตนครปฐม</t>
  </si>
  <si>
    <t>นางสาวมยุรี อยู่เย็น
สาขาวิชาการบริหารงานตารวจ
วิทยาลัยการเมืองและการปกครอง
062-3462883</t>
  </si>
  <si>
    <t>นางสาวมยุรี อยู่เย็น นักศึกษาสาขาวิชาการบริหารงานตำรวจ วิทยาลัยการเมืองและการปกครอง
คำถาม : ปุ๋ยประเภทไหน/ยี่ห้อใด ที่เหมาะสำหรับการปลูกผักไฮโดรโปนิกส์ (Hydroponics) 
คำตอบ : สารอาหารและแร่ธาตุสำคัญสำหรับการปลูกผักไฮโดรโปนิกส์ คือ ปุ๋ยชนิด A และ B ซึ่งเป็นปุ๋ยที่เหมาะสำหรับการปลูกผักไฮโดรโปนิกส์โดยเฉพาะ สำหรับการเลือกซื้อปุ๋ย A B ควรเลือกซื้อปุ๋ย A B ที่ผสมเหล็กม่วงซึ่งประกอบด้วยธาตุเหล็กในรูป EDDHA คีเลต 6% เรียกอีกอย่างว่า เหล็กม่วง (เหล็กคีเลตชนิดนี้ สามารถทนต่อ pH สูง ได้ดีกว่าเหล็กคีเลตชนิดอื่น) ทำให้พืชมีสีเข้มสวย แต่ร้านค้าส่วนใหญ่ที่ผสมขายจะไม่นิยมผสมเหล็กม่วงลงในสูตรปุ๋ยเพราะมีราคาแพง ดังนั้นเราควรซื้อปุ๋ยสำหรับการปลูกผักไฮโดรโปนิกส์ชนิดผงที่ผสมเหล็กม่วงไปผสมเอง เพราะถ้าใช้ปุ๋ยที่ผสมเป็นปุ๋ยน้ำแล้วจะมีอายุการเก็บที่สั้น ซึ่งส่วนใหญ่จะเริ่มตกตะกอนภายใน 4-5 เดือน ทำให้ธาตุอาหารบางตัวหายไป ถ้านำไปใช้กับพืชจะทำพืชไม่เจริญเติบโต</t>
  </si>
  <si>
    <t xml:space="preserve"> 10 พฤษภาคม 2565</t>
  </si>
  <si>
    <t>แหล่งเรียนรู้คณะมนุษยศาสตร์และสังคมศาสตร์</t>
  </si>
  <si>
    <t>Online : Facebook Page คณะมนุษยศาสตร์และสังคมศาสตร์ มหาวิทยาลัยราชภัฏสวนสุนันทา
อาคาร 35 คณะมนุษยศาสตร์และสังคมศาสตร์ ชั้น 1</t>
  </si>
  <si>
    <t>อาจารย์ณยศ กุลพานิช</t>
  </si>
  <si>
    <t>บุคคลทั่วไป : นายขวัญชัย พรมมา</t>
  </si>
  <si>
    <t>Q :  ปลูกข้าวด้วยระบบภูมิสารสนเทศทำอย่างไร
A : ระบบสารสนเทศทางถูมิศาสตร์ เป็นเครื่องมือที่ช่วยวิเคราะห์ข้อมูลภูมิประเทศ ดังนั้นจึงสามารถนำข้อมูลเชิงพื้นที่ต่างๆมารวมในการวิเคราะห์ได้</t>
  </si>
  <si>
    <t>20 พฤษภาคม 2565</t>
  </si>
  <si>
    <t xml:space="preserve">บุคคลทั่วไป : นายสมชาย แก้วดวงงาม
</t>
  </si>
  <si>
    <t>Q :  การปลูกข้าวด้วยอากาศไร้คนขับ(UAV) มีข้อดีต่อเกษตรกรผู้ปลูกข้าวอย่างไร
A : สามารถลดต้นทุน ทางการผลิตและใช้แก้ปัญหาขาดแคลนแรงงานในอนาคต</t>
  </si>
  <si>
    <t>23 พฤษภาคม 2565</t>
  </si>
  <si>
    <t>ศูนย์การเรียนรู้ วิจัยและบริการวิชาการ 
วิทยาลัยนวัตกรรมและการจัดการ มหาวิทยาลัยราชภัฏสวนสุนันทา</t>
  </si>
  <si>
    <t>ออนไลน์ https://cim.ssru.ac.th</t>
  </si>
  <si>
    <t>ผศ.ดร.ชลภัสสรณ์  สิทธิวรงค์ชัย</t>
  </si>
  <si>
    <t>น.ส.สุชาดา  นาคา / 0937179567
นางบิด๊ะ จิตชำนาญ/0845295781
น.ส.ลัดดา อาจหาญ/0883832548
น.ส.ฮูชัยนี โต๊ะพ่อ/ 0933711863
นางมะลี บ่อม่วง/ 0624798740
นางวรรณิสา เร็น/0931374056</t>
  </si>
  <si>
    <t>Q.ขอสอบถามเรื่องการทำฉลากตรากะปิและออกแบบผลิตภัณฑ์ของชุมชนต้องเตรียมข้อมูลอะไรไว้บ้าง
A.รบกวนทางชุมชนเตรียมข้อมูลต่างให้กับทางวิทยาลัย อาทิเช่น ขนาดกระปุก ที่ต้องการให้ออกแบบ สีที่อยากให้จัดทำฉลาก เพื่อทางวิทยาลัยจะได้เชิญวิทยากรไปให้ความรู้และแก้ไขเกี่ยวกับตัวบรรจุภัณฑ์ให้</t>
  </si>
  <si>
    <t xml:space="preserve"> 10 กุมภาพันธ์ 2565</t>
  </si>
  <si>
    <t>ห้องเรียนชุมชนเพื่อการวิจัยและบริการวิชาการ</t>
  </si>
  <si>
    <t>ศูนย์การศึกษาจังหวัดระนอง</t>
  </si>
  <si>
    <t>นางอัญชัญ จงเจริญ</t>
  </si>
  <si>
    <t>นักศึกษา/ประชาชนทั่วไป</t>
  </si>
  <si>
    <t>รูปแบบการเลี้ยงผึ้งโพรง มี 3 ขั้นตอน คือ 
1) เลือกสถานที่ตั้งรังผึ้งโพรง โดยให้เลือกพื้นที่ที่มีพืชอาหารของผึ้งโพรงอุดมสมบูรณ์ ได้แก่ น้ำหวาน เกสรดอกไม้ และควรอยู่ใกล้แหล่งน้ำสะอาด ร่มเย็นหรือใต้ต้นไม้ ไม่มีลมโกรก ห่างจากแหล่งชุมชน และปลอดจากการใช้สารป้องกันกำจัดแมลง 
2) การหาผึ้งโพรงมาเลี้ยง การล่อผึ้ง เป็นวิธีการที่ดีที่สุดในปัจจุบัน  รังที่เหมาะสมในการล่อผึ้งควรทำจากไม้เก่าๆ หรือทำด้วยใบหรือทางมะพร้าว ก่อนที่จะนำไปวางรังล่อผึ้งจะต้องเตรียมไขผึ้งโพรงที่บริสุทธิ์ทาบริเวณฝารังก่อน ด้านหน้ามีรูให้ผึ้งเข้าออกได้ ควรตั้งให้สูงจากพื้นดินประมาณ 50 ซม. – 1 เมตร และควรดูแลทำความสะอาดรังไม่ให้มีมดเข้ามาทำรังอาศัยอยู่ โดยตรวจสอบรังทุก 7 – 10 วัน สำหรับวิธีสุดท้าย คือการจับผึ้งเข้าคอน เป็นวิธีการที่นำผึ้งที่อาศัยอยู่ตามโพรงไม้ โพรงหิน หรือซอกหิน หรือกำลังอพยพเกาะรวมกลุ่มกันบนกิ่งไม้ นำมาตัดรวงบังคับเข้าคอนแล้วนำไปวางเลี้ยงในกล่องเลี้ยงผึ้งที่เตรียมไว้ โดยการตัดรวงผึ้งในรังผึ้งมาใส่ในคอนผึ้ง หลังจากนั้นก็จับนางพญาผึ้งใส่กลัก และพยายามปัดตัวผึ้งเข้าในรังใหม่ให้มากที่สุด ผึ้งงานจะเข้าในรังใหม่ตามนางพญาผึ้ง ทิ้งไว้ 2 – 3 วัน จึงปล่อยนางพญาผึ้ง จะได้รังใหม่มา 1 รัง ทำได้ทั้งปี โดยต้องเตรียมวัสดุอุปกรณ์ ได้แก่ รังเลี้ยง คอนผึ้ง รังล่อผึ้งโพรง ชุดป้องกันผึ้งต่อย หมวกกันผึ้งต่อย แปรงปัดตัวผึ้ง กลักขังนางพญา เครื่องพ่นควัน มีด ลวดแสแตนเลส เป็นต้น
 3) การจัดการดูแลรังผึ้งโพรง ควรตรวจรังผึ้งทุก 10 วัน ในช่วงเช้าหรือเย็น</t>
  </si>
  <si>
    <t xml:space="preserve"> 23 พฤษภาคม 2565</t>
  </si>
  <si>
    <t>นายพีระพัฒน์  เพชรสังข</t>
  </si>
  <si>
    <t xml:space="preserve">อธิบายถึง การวางระบบนำให้เหมาะสมต่อการให้น้ำแบบอัตโนมัติ การตั้งค่าการการเชื่อมต่ออินเตอร์เน็ต การแจ้งเตือนการทำงานผ่านสื่อสังคมออนไลน์ที่สะดวกและรวดเร็ว การใช้เซ็นเซอร์มาตรฐานอุตาสาหกรรมเพื่อความแม่นยำ และการทำงานอย่างมีประสิทธิภาพ การระบุตำแหน่งด้วย GPS เพื่อกำหนดจุดในการจัดเก็บข้อมูล 
อุปกรณ์ที่ใช้ในการติดตั้งระบบรดน้ำอัตโนมัติ
1)	ตู้ควบคุมการรดน้ำอัตโนมัติด้วยระบบ WiFi
2)	ท่อ HDPE การเกษตร
3)	หัวสปริงเกอร์ และหัวรดน้ำแบบหยด
4)	ปั๊มน้ำถึงพักน้ำ
การติดตั้งระบบรดน้ำอัตโนมัติ
1.	สำรวจพื้นที่แปลงที่จะทำการติดตั้งระบบ สปริงเกอร์หรือน้ำหยด
2.	ทำการเดินท่อและติดตั้งระบบจ่ายน้ำ
3.	ติดตั้งตู้ควบคุมระบบจ่ายน้ำ
4.	ติดตั้งอุปกรณ์ปั๊มน้ำเพื่อส่งน้ำไปยังแปลงเกษตร  </t>
  </si>
  <si>
    <t xml:space="preserve">แหล่งเรียนรู้วิทยาลัยการจัดการอุตสาหกรรมบริการ </t>
  </si>
  <si>
    <t>อาคารวิทยาลัยการจัดการอุตสาหกรรมบริการ มหาวิทยาลัยราชภัฏสวนสุนันทา</t>
  </si>
  <si>
    <t>รศ.ทัศนีย์ ศิริวรรณ</t>
  </si>
  <si>
    <t>ชาวบ้านชุมชนคลองโยง</t>
  </si>
  <si>
    <t>รองศาสตราจารย์ทัศนีย์ ศิริวรรณ รองคณบดีฝ่ายแผนงานและประกันคุณภาพ วิทยาลัยการจัดการอุตสาหกรรมบริการ ในนามของผู้ดำเนินโครงการพัฒนาคุณภาพชีวิตและยกระดับรายได้ให้กับคนในชุมชนฐานราก ได้ให้คำปรึกษาแก่นายวุฒิชัย จันทร์แสง และผู้นำชุมชนบ้านวัดมะเกลือ ในด้านการดำเนินกิจกรรมเพื่อช่วยเหลือให้คนในชุมชนได้มีอาชีพที่สามารถใช้หาเลี้ยงชีพได้อย่างยั่งยืน ด้วยการนำความรู้และภูมิปัญญาท้องถิ่นมาเสริมประยุกต์ใช้ให้เกิดประโยชน์ ด้วยวัตถุดิบและผลิตภัณฑืภายในชุมชน ซึ่งผลการให้คำปรึกษาในครั้งนี้ ผู้นำชุมชนตกผลึกได้ว่า จะดำเนินการนำสมุนไพรที่มีปลูกทุกครัวเรือนนำมาผลิตเป็นเครื่องดื่มสมุนไพร โดยได้กำหนดเชิญคุณวลี สวดมาลัย ปราชญ์ชาวบ้านด้านสมุนไพรและวัฒนธรรมท้องถิ่นชุมชนวัดมะเกลือ มาเป็นวิทยากรในการให้คำปรึกษาและแนะนำกระบวนการผลิตสมุนไพรจากภูมิปัญญาท้องถิ่น</t>
  </si>
  <si>
    <t xml:space="preserve"> 19 มกราคม 2565</t>
  </si>
  <si>
    <t>คุณวลี สวดมาลัย</t>
  </si>
  <si>
    <t>คุณวลี สวดมาลัย ปราชญ์ชาวบ้านชุมชนตำบลคลองโยง ได้จัดให้คำปรึกษาก่าวบ้านในการทำน้ำสมุนไพรจากภูมิปัญญาท้องถิ่น ซึ่งมีชาวบ้านจากหมู่ 4 ตำบลคลองโยง เข้าร่วมการอบรมและรับการถ่ายทอดองค์ความรู้ในการทำน้ำขิงสูตรโบราณที่เป็นภูมิปัญญาสืบทอดกันมาจากบรรพบุรุษ และน้ำเก๊กฮวยสูตรหวานน้อย</t>
  </si>
  <si>
    <t xml:space="preserve"> 19 เมษายน 2565</t>
  </si>
  <si>
    <t>ห้องเรียนชุมชน เพื่อการบริการวิชาการ</t>
  </si>
  <si>
    <t xml:space="preserve">มหาวิทยาลัยราชภัฏสวนสุนันทา ศูนย์การศึกษาจังหวัดอุดรธานี 707 หมู่3 บ้านหนองบุ ตำบลสามพร้าว อำเภอเมือง จ.อุดรธานี </t>
  </si>
  <si>
    <t>อาจารย์อมรรัตน์ หมื่นจิตน้อยอาจารย์ประจำสาขาการจัดการโลจิสติกส์</t>
  </si>
  <si>
    <t>นางสาวจิตรลดา ไกรวาปี อาจารย์วิทยาลัยเทคนิคหนองคาย</t>
  </si>
  <si>
    <t>อาจารย์อมรรัตน์ หมื่นจิตน้อย อาจารย์ประจำสาขาการจัดการโลจิสติกส์ ให้นามผู้จัดทำโครงการพัฒนาองค์ความรู้ด้านผู้ควบคุมสินค้าคงคลัง ระดับ 1 ให้คำปรึกษาแก่ นางสาวจิตรลดา ไกรวาปี  อาจารย์วิทยาลัยเทคนิคหนองคาย เกี่ยวกับการอบรมเพิ่มองค์ความรู้ด้านผู้ควบคุมสินค้าคงคลัง ระดับ 1 ให้กับนักศึกษา ระดับชั้น ปวส. สาขาการจัดการโลจิสติกส์ วิทยาลัยเทคนิคหนองคาย ได้ประสานกำหนด วัน เวลา สถานที่ และจำนวนผู้เข้ารับการอบรม</t>
  </si>
  <si>
    <t>นายวัฒนา รีนับถือ
ชุมชนเทศบาลตำบลคลองโยง</t>
  </si>
  <si>
    <t>คำถาม : แมลงจำพวกศัตรูพืชที่เรามักจะพบในการปลูกผักไฮโดรโปนิกส์ (Hydroponics) คือแมลงประเภทไหน แล้วมีวิธีจัดการกับแมลงอย่างไร
คำตอบ : แมลงที่เรามักจะพบในการปลูกผักไฮโดรโปนิกส์ (Hydroponics) คือ เพลี้ยชนิดต่างๆ สามารถพบเจอได้บ่อยครั้งในผักไฮโดร เช่นเพลี้ยแป้ง เพลี้ยไฟ เพลี้ยอ่อน ซึ่งมักพบเจอในระบบไฮโดรโปนิกส์แบบโรงเรือนเปิด หรือหากการมุ้ง แมลงบางตัวก็ยังสามารถเข้าผ่านไปได้ ข้อแนะนำสำหรับเจ้าของฟาร์มคือการดูแลความสะอาดบริเวณโรงเรือนและบริเวณใกล้เคียงเป็นประจำ หมั่นสังเกตแมลงที่อยู่ฟาร์มว่ามีชนิดใดบ้าง ชนิดไหนเป็นอันตรายต่อผักหรือไม่อย่างไร ศึกษาวงจนชีวิตแมลงนั้นๆ เพื่อทำให้เราเข้าใจ และสามารถใช้สารชีวภาพกำจัดได้อย่างถูกต้อง ข้อแนะนำสำหรับข้อแนะนำในการฉีกพ่นสารชีวภาพต่างๆนั้น เราควรฉีดเฉพาะสารชีวภาพที่ใช้กำจัดแมลงที่เกิดขึ้นในแปลงขณะนั้น ไม่ควรฉีดพร่ำเพรื่อและสับเปลี่ยนกันบ้าง เนื่องจากแมลงจะดื้อยาได้ง่าย</t>
  </si>
  <si>
    <t xml:space="preserve"> 30 พฤษภาคม 2565</t>
  </si>
  <si>
    <t>นางชราลัย พรมสูงวงศ์
ชุมชนเทศบาลตำบลคลองโยง</t>
  </si>
  <si>
    <t>คำถาม : หากปลูกผักไฮโดรโปนิกส์ (Hydroponics) แล้วผักไม่มีสีเขียวสด แต่กลับมีสีเขียวอ่อนจางๆ และค่อนข้างซีด เกิดจากอะไร
คำตอบ : การที่ผักไม่มีสีเขียวสด แต่กลับมีสีเขียวอ่อนจางๆ และค่อนข้างซีด เกิดได้จากหลายสาเหตุ เช่น เกิดจากการที่พืชขาดธาตุเหล็ก เนื่องจากได้สารอาหารจาการให้ปุ๋ยไม่เพียงพอ และเกิดจากแสงแดดไม่เพียงพอในการสังเคราะห์แสง อาจเป็นช่วงหน้าฝนที่ไม่ค่อยมีแดด หรือเกิดจากสถานที่ตั้งรางปลูกอยู่ใต้ร่มเงาหรือมีหลังคาโรงเรือน สแลนที่มากเกินไป วิธีแก้คือ ควรปรับให้โรงเรือนที่ปลูกมีแสงแดดส่องถึงเพื่อเพียงพอในการสังเคราะห์แสงของผักไฮโดรโปนิกส์ และควรตรวจสอบสารละลายที่ใช้ในปุ๋ยให้มีขาดธาตุเหล็กเพียงพอ</t>
  </si>
  <si>
    <t xml:space="preserve"> 9 มิถุนายน 2565</t>
  </si>
  <si>
    <t xml:space="preserve">แหล่งเรียนรู้ส่งเสริมและพัฒนาคุณภาพชีวิตผู้สูงอายุ  </t>
  </si>
  <si>
    <t>โรงพยาบาลนภาลัย อ.บางคนที จ.สมุทรสงคราม</t>
  </si>
  <si>
    <t>ผศ.วิภากร สอนสนาม</t>
  </si>
  <si>
    <t>ประชาชนทั่วไป</t>
  </si>
  <si>
    <t>Q : ตรวจวัดความดันโลหิต และขอคำแนะนำการป้องกันตนเองในช่วงโควิด-19
A : ให้บริการตรวจวัดความดันโลหิต และแนะนำให้จดบันทึก สังเกตตนเอง พร้อมทั้งสอบถามข้อมูล เช่น การพบแพทย์ การรับประทานยา เพื่อประเมินความเสี่ยงต่อการเกิดความดันโลหิตสูง และให้คำแนะนำในการใช้หลัก 3 อ. ในการดูแลตนเองอย่างสม่ำเสมอ แนะนำวิธีการออกกำลังกายเบาๆให้เหมาะสมกับวัย สำหรับการป้องกันตนเองในช่วงโควิด-19 จะต้องได้รับวัคซีนเข็มกระตุ้น และสวมใส่หน้ากากอนามัย ล้างมือบ่อยๆ พยายามดูแลตนเองไม่ให้ป่วย เพราะการไปรพ.ก็อาจจะเสี่ยงต่อการได้รับเชื้อโรคมาได้</t>
  </si>
  <si>
    <t>18 กรกฏาคม 65</t>
  </si>
  <si>
    <t>Q : มีโรคประจำตัวเบาหวาน ขอคำแนะนำในการซื้อเครื่องตรวจน้ำตาล
A :  ต้องซื้อยี่ห้อที่ได้รับการรับรองมาตรฐานต่างๆ และซื้อจากร้านที่เชื่อถือได้ สามารถสอนวิธีการใช้งานให้คำแนะนำกับผู้ซื้อได้ กรณีไม่เคยใช้ ไม่แนะนำให้ซื้อผ่านออนไลน์ เนื่องจากอาจจะได้ของไม่มีคุณภาพ ไม่มีคนแนะนำการใช้สินค้า และควรมีอุปกรณ์ต่างๆมาให้ครบถ้วน แต่ถ้าไม่ได้ฉีดอินซูลิน หรือไม่มีอาการขึ้นๆลงๆ อาจจะไม่จำเป็นต้องซื้อก็ได้</t>
  </si>
  <si>
    <t>25 กรกฏาคม 65</t>
  </si>
  <si>
    <t>แหล่งเรียนรู้ ชุมชนกลุ่มผ้าบ้านหนองลิง ตำบลบ่อสุพรรณ อำเภอสองพี่น้อง จังหวัดสุพรรณบุรี วิทยาลัยการเมืองและการปกครอง</t>
  </si>
  <si>
    <t>แหล่งเรียนรู้ ชุมชนกลุ่มผ้าบ้านหนองลิง ตำบลบ่อสุพรรณ อำเภอสองพี่น้อง จังหวัดสุพรรณบุรี</t>
  </si>
  <si>
    <t>นางนิตยา ใจโต</t>
  </si>
  <si>
    <t>นักศึกษา</t>
  </si>
  <si>
    <t>Q : ลายผ้าที่เป็นเอกลักษณ์ของกลุ่มทอผ้าหนองลิง
A: ลายผ้าที่เป็นเอกลักษณ์ ลายดอกมะเขือ  ผ้าฝ้ายธรรมชาติ มีการทำเป็นผ้าผืน ธง นอกจากนั้น ยังมีลายของพาน  เป็นลายที่คิดค้นขึ้นมาจากธรรมชาติในชุมชน เช่นดอกมะเขือ</t>
  </si>
  <si>
    <t xml:space="preserve"> 23 สิงหาคม 2565</t>
  </si>
  <si>
    <t>กรุณาเลือก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</si>
</sst>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
    <numFmt numFmtId="188" formatCode="0.0000"/>
    <numFmt numFmtId="189" formatCode="[$-107041E]d\ mmmm\ yyyy;@"/>
  </numFmts>
  <fonts count="24" x14ac:knownFonts="1">
    <font>
      <sz val="11"/>
      <color theme="1"/>
      <name val="Tahoma"/>
      <family val="2"/>
    </font>
    <font>
      <sz val="16"/>
      <color theme="1"/>
      <name val="TH SarabunPSK"/>
      <family val="2"/>
    </font>
    <font>
      <b/>
      <sz val="16"/>
      <color theme="1"/>
      <name val="TH SarabunPSK"/>
      <family val="2"/>
    </font>
    <font>
      <b/>
      <sz val="20"/>
      <color theme="0"/>
      <name val="TH SarabunPSK"/>
      <family val="2"/>
    </font>
    <font>
      <b/>
      <sz val="20"/>
      <color theme="1"/>
      <name val="TH SarabunPSK"/>
      <family val="2"/>
    </font>
    <font>
      <b/>
      <sz val="20"/>
      <color theme="5" tint="-0.499984740745262"/>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b/>
      <sz val="18"/>
      <name val="TH SarabunPSK"/>
      <family val="2"/>
    </font>
    <font>
      <b/>
      <sz val="18"/>
      <color theme="1"/>
      <name val="TH SarabunPSK"/>
      <family val="2"/>
    </font>
    <font>
      <b/>
      <sz val="18"/>
      <color theme="1"/>
      <name val="Wingdings"/>
      <charset val="2"/>
    </font>
    <font>
      <sz val="15"/>
      <color theme="1"/>
      <name val="TH Niramit AS"/>
    </font>
    <font>
      <sz val="15"/>
      <color theme="1"/>
      <name val="TH SarabunPSK"/>
      <family val="2"/>
    </font>
    <font>
      <b/>
      <sz val="18"/>
      <color theme="0"/>
      <name val="TH SarabunPSK"/>
      <family val="2"/>
    </font>
    <font>
      <sz val="16"/>
      <name val="TH SarabunPSK"/>
      <family val="2"/>
    </font>
    <font>
      <sz val="11"/>
      <color theme="1"/>
      <name val="Tahoma"/>
      <family val="2"/>
      <scheme val="minor"/>
    </font>
    <font>
      <sz val="18"/>
      <color theme="1"/>
      <name val="Wingdings"/>
      <charset val="2"/>
    </font>
    <font>
      <sz val="16"/>
      <name val="TH SarabunPSK"/>
      <family val="2"/>
      <charset val="222"/>
    </font>
    <font>
      <sz val="18"/>
      <color theme="1"/>
      <name val="TH SarabunPSK"/>
      <family val="2"/>
    </font>
    <font>
      <u/>
      <sz val="11"/>
      <color theme="10"/>
      <name val="Tahoma"/>
      <family val="2"/>
    </font>
    <font>
      <sz val="16"/>
      <color rgb="FF000000"/>
      <name val="TH SarabunPSK"/>
      <family val="2"/>
    </font>
    <font>
      <sz val="16"/>
      <color indexed="81"/>
      <name val="TH SarabunPSK"/>
      <family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rgb="FFE2EFD9"/>
      </patternFill>
    </fill>
    <fill>
      <patternFill patternType="solid">
        <fgColor rgb="FFD9E2F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theme="0"/>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17" fillId="0" borderId="0"/>
    <xf numFmtId="0" fontId="21" fillId="0" borderId="0" applyNumberFormat="0" applyFill="0" applyBorder="0" applyAlignment="0" applyProtection="0"/>
  </cellStyleXfs>
  <cellXfs count="127">
    <xf numFmtId="0" fontId="0" fillId="0" borderId="0" xfId="0"/>
    <xf numFmtId="0" fontId="3" fillId="2" borderId="1" xfId="0"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4" fillId="3" borderId="2" xfId="0" applyFont="1" applyFill="1" applyBorder="1" applyAlignment="1" applyProtection="1">
      <alignment vertical="top"/>
      <protection locked="0"/>
    </xf>
    <xf numFmtId="0" fontId="1" fillId="3" borderId="2" xfId="0" applyFont="1" applyFill="1" applyBorder="1" applyAlignment="1" applyProtection="1">
      <alignment horizontal="left" vertical="top"/>
      <protection locked="0"/>
    </xf>
    <xf numFmtId="0" fontId="3" fillId="2" borderId="3" xfId="0" applyFont="1" applyFill="1" applyBorder="1" applyAlignment="1" applyProtection="1">
      <alignment horizontal="center" vertical="top"/>
      <protection locked="0"/>
    </xf>
    <xf numFmtId="0" fontId="3" fillId="0" borderId="0" xfId="0" applyFont="1" applyAlignment="1" applyProtection="1">
      <alignment horizontal="center" vertical="top"/>
      <protection locked="0"/>
    </xf>
    <xf numFmtId="0" fontId="1" fillId="4" borderId="0" xfId="0" applyFont="1" applyFill="1" applyAlignment="1" applyProtection="1">
      <alignment horizontal="left" vertical="top"/>
      <protection locked="0"/>
    </xf>
    <xf numFmtId="0" fontId="1" fillId="0" borderId="0" xfId="0" applyFont="1" applyAlignment="1" applyProtection="1">
      <alignment horizontal="left" vertical="top"/>
      <protection locked="0"/>
    </xf>
    <xf numFmtId="0" fontId="3" fillId="5" borderId="4"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4" fillId="3" borderId="5" xfId="0" applyFont="1" applyFill="1" applyBorder="1" applyAlignment="1" applyProtection="1">
      <alignment vertical="top"/>
      <protection locked="0"/>
    </xf>
    <xf numFmtId="0" fontId="3" fillId="5" borderId="6" xfId="0" applyFont="1" applyFill="1" applyBorder="1" applyAlignment="1" applyProtection="1">
      <alignment horizontal="center" vertical="top"/>
      <protection locked="0"/>
    </xf>
    <xf numFmtId="0" fontId="1" fillId="4" borderId="2" xfId="0" applyFont="1" applyFill="1" applyBorder="1" applyAlignment="1" applyProtection="1">
      <alignment horizontal="left" vertical="top"/>
      <protection locked="0"/>
    </xf>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2" fillId="3" borderId="8" xfId="0" applyFont="1" applyFill="1" applyBorder="1" applyAlignment="1" applyProtection="1">
      <alignment horizontal="center" vertical="top"/>
      <protection locked="0"/>
    </xf>
    <xf numFmtId="0" fontId="2" fillId="3" borderId="8"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6" fillId="6" borderId="8" xfId="0" applyFont="1" applyFill="1" applyBorder="1" applyAlignment="1">
      <alignment horizontal="center" vertical="center" wrapText="1"/>
    </xf>
    <xf numFmtId="0" fontId="1" fillId="4" borderId="0" xfId="0" applyFont="1" applyFill="1" applyAlignment="1">
      <alignment horizontal="left" vertical="top"/>
    </xf>
    <xf numFmtId="0" fontId="1" fillId="4" borderId="8" xfId="0" applyFont="1" applyFill="1" applyBorder="1" applyAlignment="1" applyProtection="1">
      <alignment horizontal="center" vertical="top"/>
      <protection locked="0"/>
    </xf>
    <xf numFmtId="0" fontId="1" fillId="4" borderId="8" xfId="0" applyFont="1" applyFill="1" applyBorder="1" applyAlignment="1" applyProtection="1">
      <alignment vertical="top" wrapText="1"/>
      <protection locked="0"/>
    </xf>
    <xf numFmtId="187" fontId="7" fillId="4" borderId="8" xfId="0" applyNumberFormat="1" applyFont="1" applyFill="1" applyBorder="1" applyAlignment="1" applyProtection="1">
      <alignment horizontal="center" vertical="top" wrapText="1"/>
      <protection locked="0"/>
    </xf>
    <xf numFmtId="1" fontId="1" fillId="4" borderId="8" xfId="0" applyNumberFormat="1" applyFont="1" applyFill="1" applyBorder="1" applyAlignment="1" applyProtection="1">
      <alignment horizontal="center" vertical="top" wrapText="1"/>
      <protection locked="0"/>
    </xf>
    <xf numFmtId="188" fontId="1" fillId="4" borderId="8" xfId="0" applyNumberFormat="1" applyFont="1" applyFill="1" applyBorder="1" applyAlignment="1" applyProtection="1">
      <alignment horizontal="center" vertical="top" wrapText="1"/>
      <protection hidden="1"/>
    </xf>
    <xf numFmtId="0" fontId="8" fillId="4" borderId="8" xfId="0" applyFont="1" applyFill="1" applyBorder="1" applyAlignment="1" applyProtection="1">
      <alignment horizontal="center" vertical="top" wrapText="1"/>
      <protection hidden="1"/>
    </xf>
    <xf numFmtId="0" fontId="1" fillId="4" borderId="8" xfId="0" applyFont="1" applyFill="1" applyBorder="1" applyAlignment="1" applyProtection="1">
      <alignment horizontal="center" vertical="top" wrapText="1"/>
      <protection hidden="1"/>
    </xf>
    <xf numFmtId="0" fontId="9" fillId="7" borderId="8" xfId="0" applyFont="1" applyFill="1" applyBorder="1" applyAlignment="1">
      <alignment horizontal="center" vertical="center" wrapText="1"/>
    </xf>
    <xf numFmtId="0" fontId="10" fillId="3" borderId="8" xfId="0" applyFont="1" applyFill="1" applyBorder="1" applyAlignment="1" applyProtection="1">
      <alignment horizontal="center" vertical="top" wrapText="1"/>
      <protection locked="0"/>
    </xf>
    <xf numFmtId="187" fontId="10" fillId="3" borderId="8" xfId="0" applyNumberFormat="1" applyFont="1" applyFill="1" applyBorder="1" applyAlignment="1" applyProtection="1">
      <alignment horizontal="center" vertical="top" wrapText="1"/>
      <protection locked="0"/>
    </xf>
    <xf numFmtId="1" fontId="11" fillId="3" borderId="8" xfId="0" applyNumberFormat="1" applyFont="1" applyFill="1" applyBorder="1" applyAlignment="1" applyProtection="1">
      <alignment horizontal="center" vertical="top" wrapText="1"/>
      <protection locked="0"/>
    </xf>
    <xf numFmtId="188" fontId="11" fillId="3" borderId="8" xfId="0" applyNumberFormat="1" applyFont="1" applyFill="1" applyBorder="1" applyAlignment="1" applyProtection="1">
      <alignment horizontal="center" vertical="top" wrapText="1"/>
      <protection hidden="1"/>
    </xf>
    <xf numFmtId="0" fontId="12" fillId="3" borderId="8" xfId="0" applyFont="1" applyFill="1" applyBorder="1" applyAlignment="1" applyProtection="1">
      <alignment horizontal="center" vertical="top" wrapText="1"/>
      <protection hidden="1"/>
    </xf>
    <xf numFmtId="0" fontId="11" fillId="3" borderId="8" xfId="0" applyFont="1" applyFill="1" applyBorder="1" applyAlignment="1" applyProtection="1">
      <alignment horizontal="center" vertical="top" wrapText="1"/>
      <protection hidden="1"/>
    </xf>
    <xf numFmtId="2" fontId="13" fillId="0" borderId="8" xfId="0" applyNumberFormat="1" applyFont="1" applyBorder="1" applyAlignment="1">
      <alignment horizontal="center" vertical="center" wrapText="1"/>
    </xf>
    <xf numFmtId="2" fontId="14" fillId="0" borderId="8" xfId="0" applyNumberFormat="1" applyFont="1" applyBorder="1" applyAlignment="1">
      <alignment horizontal="center" vertical="center" wrapText="1"/>
    </xf>
    <xf numFmtId="1" fontId="14" fillId="0" borderId="8" xfId="0" applyNumberFormat="1" applyFont="1" applyBorder="1" applyAlignment="1">
      <alignment horizontal="center" vertical="center" wrapText="1"/>
    </xf>
    <xf numFmtId="0" fontId="15" fillId="8" borderId="8" xfId="0" applyFont="1" applyFill="1" applyBorder="1" applyAlignment="1" applyProtection="1">
      <alignment horizontal="center" vertical="center" wrapText="1"/>
      <protection locked="0"/>
    </xf>
    <xf numFmtId="0" fontId="11" fillId="9" borderId="8" xfId="0" applyFont="1" applyFill="1" applyBorder="1" applyAlignment="1" applyProtection="1">
      <alignment horizontal="left" vertical="top" wrapText="1"/>
      <protection locked="0"/>
    </xf>
    <xf numFmtId="0" fontId="15" fillId="8" borderId="8" xfId="0" applyFont="1" applyFill="1" applyBorder="1" applyAlignment="1" applyProtection="1">
      <alignment horizontal="center" vertical="center" wrapText="1"/>
      <protection locked="0"/>
    </xf>
    <xf numFmtId="0" fontId="10" fillId="10" borderId="8" xfId="0" applyFont="1" applyFill="1" applyBorder="1" applyAlignment="1">
      <alignment horizontal="center" vertical="center" wrapText="1"/>
    </xf>
    <xf numFmtId="0" fontId="10" fillId="10" borderId="8" xfId="0" applyFont="1" applyFill="1" applyBorder="1" applyAlignment="1">
      <alignment horizontal="center" vertical="center"/>
    </xf>
    <xf numFmtId="188" fontId="1" fillId="4" borderId="8" xfId="0" applyNumberFormat="1" applyFont="1" applyFill="1" applyBorder="1" applyAlignment="1" applyProtection="1">
      <alignment horizontal="center" vertical="top"/>
      <protection locked="0"/>
    </xf>
    <xf numFmtId="0" fontId="1" fillId="11" borderId="8" xfId="0" applyFont="1" applyFill="1" applyBorder="1" applyAlignment="1">
      <alignment horizontal="center" vertical="top" wrapText="1"/>
    </xf>
    <xf numFmtId="0" fontId="16" fillId="4" borderId="8" xfId="0" applyFont="1" applyFill="1" applyBorder="1" applyAlignment="1">
      <alignment horizontal="center" vertical="top"/>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4" fillId="3" borderId="2" xfId="0" applyFont="1" applyFill="1" applyBorder="1" applyAlignment="1" applyProtection="1">
      <alignment vertical="top" wrapText="1"/>
      <protection locked="0"/>
    </xf>
    <xf numFmtId="0" fontId="3" fillId="2" borderId="3"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4" borderId="0" xfId="0" applyFont="1" applyFill="1" applyAlignment="1" applyProtection="1">
      <alignment horizontal="left"/>
      <protection locked="0"/>
    </xf>
    <xf numFmtId="0" fontId="2" fillId="4" borderId="8" xfId="0" applyFont="1" applyFill="1" applyBorder="1" applyAlignment="1" applyProtection="1">
      <alignment horizontal="center" vertical="center"/>
      <protection locked="0"/>
    </xf>
    <xf numFmtId="0" fontId="1" fillId="4" borderId="10"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4" fillId="0" borderId="8" xfId="0" applyFont="1" applyBorder="1" applyAlignment="1">
      <alignment horizontal="center" vertical="top"/>
    </xf>
    <xf numFmtId="37" fontId="1" fillId="0" borderId="8" xfId="0" applyNumberFormat="1" applyFont="1" applyBorder="1" applyAlignment="1" applyProtection="1">
      <alignment horizontal="center" vertical="top" wrapText="1"/>
      <protection locked="0"/>
    </xf>
    <xf numFmtId="188" fontId="14" fillId="4" borderId="8" xfId="1" applyNumberFormat="1" applyFont="1" applyFill="1" applyBorder="1" applyAlignment="1">
      <alignment horizontal="center" vertical="center"/>
    </xf>
    <xf numFmtId="0" fontId="18" fillId="4" borderId="8" xfId="0" applyFont="1" applyFill="1" applyBorder="1" applyAlignment="1" applyProtection="1">
      <alignment horizontal="center" vertical="top" wrapText="1"/>
      <protection hidden="1"/>
    </xf>
    <xf numFmtId="0" fontId="1" fillId="4" borderId="8" xfId="0" applyFont="1" applyFill="1" applyBorder="1" applyAlignment="1" applyProtection="1">
      <alignment horizontal="left" vertical="top" wrapText="1"/>
      <protection hidden="1"/>
    </xf>
    <xf numFmtId="188" fontId="14" fillId="4" borderId="8" xfId="1" applyNumberFormat="1" applyFont="1" applyFill="1" applyBorder="1" applyAlignment="1">
      <alignment horizontal="center" vertical="top"/>
    </xf>
    <xf numFmtId="37" fontId="1" fillId="4" borderId="8" xfId="0" applyNumberFormat="1" applyFont="1" applyFill="1" applyBorder="1" applyAlignment="1" applyProtection="1">
      <alignment horizontal="center" vertical="top" wrapText="1"/>
      <protection hidden="1"/>
    </xf>
    <xf numFmtId="3" fontId="1" fillId="4" borderId="8" xfId="0" applyNumberFormat="1" applyFont="1" applyFill="1" applyBorder="1" applyAlignment="1" applyProtection="1">
      <alignment horizontal="center" vertical="top" wrapText="1"/>
      <protection hidden="1"/>
    </xf>
    <xf numFmtId="0" fontId="2" fillId="4" borderId="0" xfId="0" applyFont="1" applyFill="1" applyAlignment="1" applyProtection="1">
      <alignment horizontal="left" vertical="top"/>
      <protection locked="0"/>
    </xf>
    <xf numFmtId="0" fontId="9" fillId="4" borderId="0" xfId="0" applyFont="1" applyFill="1" applyAlignment="1">
      <alignment horizontal="center" vertical="center" wrapText="1"/>
    </xf>
    <xf numFmtId="1" fontId="13" fillId="4" borderId="0" xfId="0" applyNumberFormat="1" applyFont="1" applyFill="1" applyAlignment="1">
      <alignment horizontal="center" vertical="center" wrapText="1"/>
    </xf>
    <xf numFmtId="1" fontId="14" fillId="4" borderId="0" xfId="0" applyNumberFormat="1" applyFont="1" applyFill="1" applyAlignment="1">
      <alignment horizontal="center" vertical="center" wrapText="1"/>
    </xf>
    <xf numFmtId="0" fontId="2" fillId="4" borderId="8" xfId="0" applyFont="1" applyFill="1" applyBorder="1" applyAlignment="1" applyProtection="1">
      <alignment horizontal="center" vertical="top"/>
      <protection locked="0"/>
    </xf>
    <xf numFmtId="37" fontId="19" fillId="0" borderId="8" xfId="0" applyNumberFormat="1" applyFont="1" applyBorder="1" applyAlignment="1" applyProtection="1">
      <alignment horizontal="center" vertical="top" wrapText="1"/>
      <protection locked="0"/>
    </xf>
    <xf numFmtId="0" fontId="10" fillId="3" borderId="10" xfId="0" applyFont="1" applyFill="1" applyBorder="1" applyAlignment="1" applyProtection="1">
      <alignment horizontal="center" vertical="top" wrapText="1"/>
      <protection locked="0"/>
    </xf>
    <xf numFmtId="0" fontId="10" fillId="3" borderId="7" xfId="0" applyFont="1" applyFill="1" applyBorder="1" applyAlignment="1" applyProtection="1">
      <alignment horizontal="center" vertical="top" wrapText="1"/>
      <protection locked="0"/>
    </xf>
    <xf numFmtId="0" fontId="10" fillId="3" borderId="11" xfId="0" applyFont="1" applyFill="1" applyBorder="1" applyAlignment="1" applyProtection="1">
      <alignment horizontal="center" vertical="top" wrapText="1"/>
      <protection locked="0"/>
    </xf>
    <xf numFmtId="1" fontId="1" fillId="3" borderId="8" xfId="0" applyNumberFormat="1" applyFont="1" applyFill="1" applyBorder="1" applyAlignment="1" applyProtection="1">
      <alignment horizontal="center" vertical="top" wrapText="1"/>
      <protection locked="0"/>
    </xf>
    <xf numFmtId="188" fontId="9" fillId="3" borderId="8" xfId="1" applyNumberFormat="1" applyFont="1" applyFill="1" applyBorder="1" applyAlignment="1">
      <alignment horizontal="center" vertical="center"/>
    </xf>
    <xf numFmtId="0" fontId="15" fillId="4" borderId="1"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0" fontId="3" fillId="2" borderId="3" xfId="0" applyFont="1" applyFill="1" applyBorder="1" applyAlignment="1" applyProtection="1">
      <alignment horizontal="center" vertical="top"/>
      <protection locked="0"/>
    </xf>
    <xf numFmtId="0" fontId="15" fillId="4" borderId="12"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3" fillId="5" borderId="6" xfId="0" applyFont="1" applyFill="1" applyBorder="1" applyAlignment="1" applyProtection="1">
      <alignment horizontal="center" vertical="top"/>
      <protection locked="0"/>
    </xf>
    <xf numFmtId="0" fontId="20" fillId="4" borderId="0" xfId="0" applyFont="1" applyFill="1" applyAlignment="1">
      <alignment horizontal="left" vertical="top"/>
    </xf>
    <xf numFmtId="0" fontId="11" fillId="3" borderId="8"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 fillId="0" borderId="8" xfId="0" applyFont="1" applyBorder="1" applyAlignment="1">
      <alignment horizontal="center" vertical="top"/>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21" fillId="0" borderId="8" xfId="2" applyBorder="1" applyAlignment="1">
      <alignment horizontal="left" vertical="top"/>
    </xf>
    <xf numFmtId="0" fontId="1" fillId="0" borderId="8" xfId="0" applyFont="1" applyBorder="1" applyAlignment="1">
      <alignment horizontal="left" vertical="top"/>
    </xf>
    <xf numFmtId="0" fontId="1" fillId="0" borderId="8" xfId="0" applyFont="1" applyBorder="1" applyAlignment="1">
      <alignment horizontal="left" vertical="top" wrapText="1"/>
    </xf>
    <xf numFmtId="189" fontId="1" fillId="4" borderId="8" xfId="0" applyNumberFormat="1" applyFont="1" applyFill="1" applyBorder="1" applyAlignment="1">
      <alignment horizontal="left" vertical="top"/>
    </xf>
    <xf numFmtId="0" fontId="1" fillId="4" borderId="8" xfId="0" applyFont="1" applyFill="1" applyBorder="1" applyAlignment="1">
      <alignment horizontal="center" vertical="top"/>
    </xf>
    <xf numFmtId="0" fontId="1" fillId="0" borderId="11" xfId="0" applyFont="1" applyBorder="1" applyAlignment="1">
      <alignment horizontal="left" vertical="top"/>
    </xf>
    <xf numFmtId="0" fontId="1" fillId="4" borderId="8" xfId="0" applyFont="1" applyFill="1" applyBorder="1" applyAlignment="1">
      <alignment horizontal="left" vertical="top"/>
    </xf>
    <xf numFmtId="0" fontId="1" fillId="12" borderId="8" xfId="0" applyFont="1" applyFill="1" applyBorder="1" applyAlignment="1">
      <alignment horizontal="center" vertical="top"/>
    </xf>
    <xf numFmtId="0" fontId="1" fillId="12" borderId="10" xfId="0" applyFont="1" applyFill="1" applyBorder="1" applyAlignment="1">
      <alignment horizontal="left" vertical="top"/>
    </xf>
    <xf numFmtId="0" fontId="1" fillId="12" borderId="11" xfId="0" applyFont="1" applyFill="1" applyBorder="1" applyAlignment="1">
      <alignment horizontal="left" vertical="top"/>
    </xf>
    <xf numFmtId="0" fontId="1" fillId="12" borderId="8" xfId="0" applyFont="1" applyFill="1" applyBorder="1" applyAlignment="1">
      <alignment horizontal="left" vertical="top" wrapText="1"/>
    </xf>
    <xf numFmtId="0" fontId="1" fillId="12" borderId="8" xfId="0" applyFont="1" applyFill="1" applyBorder="1" applyAlignment="1">
      <alignment horizontal="left" vertical="top"/>
    </xf>
    <xf numFmtId="0" fontId="1" fillId="0" borderId="10" xfId="0" applyFont="1" applyBorder="1" applyAlignment="1">
      <alignment horizontal="left" vertical="top"/>
    </xf>
    <xf numFmtId="0" fontId="1" fillId="4" borderId="11" xfId="0" applyFont="1" applyFill="1" applyBorder="1" applyAlignment="1">
      <alignment horizontal="left" vertical="top"/>
    </xf>
    <xf numFmtId="0" fontId="1" fillId="0" borderId="8" xfId="0" applyFont="1" applyBorder="1" applyAlignment="1">
      <alignment vertical="top" wrapText="1"/>
    </xf>
    <xf numFmtId="0" fontId="21" fillId="0" borderId="8" xfId="2" applyBorder="1" applyAlignment="1">
      <alignment horizontal="left" vertical="top" wrapText="1"/>
    </xf>
    <xf numFmtId="0" fontId="1" fillId="0" borderId="10" xfId="0" applyFont="1" applyBorder="1" applyAlignment="1">
      <alignment horizontal="left" vertical="top"/>
    </xf>
    <xf numFmtId="0" fontId="1" fillId="0" borderId="8" xfId="0" applyFont="1" applyBorder="1" applyAlignment="1">
      <alignment horizontal="center" vertical="top" wrapText="1"/>
    </xf>
    <xf numFmtId="0" fontId="1" fillId="0" borderId="10" xfId="0" applyFont="1" applyBorder="1" applyAlignment="1">
      <alignment horizontal="left" vertical="top" wrapText="1"/>
    </xf>
    <xf numFmtId="15" fontId="1" fillId="4" borderId="8" xfId="0" applyNumberFormat="1" applyFont="1" applyFill="1" applyBorder="1" applyAlignment="1">
      <alignment horizontal="left" vertical="top" wrapText="1"/>
    </xf>
    <xf numFmtId="0" fontId="1" fillId="4" borderId="0" xfId="0" applyFont="1" applyFill="1" applyAlignment="1">
      <alignment horizontal="left" vertical="top" wrapText="1"/>
    </xf>
    <xf numFmtId="0" fontId="1" fillId="4" borderId="8" xfId="0" applyFont="1" applyFill="1" applyBorder="1" applyAlignment="1">
      <alignment horizontal="left" vertical="top" wrapText="1"/>
    </xf>
    <xf numFmtId="0" fontId="1" fillId="0" borderId="8" xfId="0" applyFont="1" applyBorder="1" applyAlignment="1">
      <alignment horizontal="left" vertical="top" wrapText="1"/>
    </xf>
    <xf numFmtId="0" fontId="22" fillId="0" borderId="8" xfId="0" applyFont="1" applyBorder="1" applyAlignment="1">
      <alignment vertical="top" wrapText="1"/>
    </xf>
    <xf numFmtId="0" fontId="22" fillId="0" borderId="0" xfId="0" applyFont="1" applyAlignment="1">
      <alignment horizontal="left" vertical="top" wrapText="1"/>
    </xf>
    <xf numFmtId="15" fontId="1" fillId="4" borderId="8" xfId="0" applyNumberFormat="1" applyFont="1" applyFill="1" applyBorder="1" applyAlignment="1">
      <alignment horizontal="center" vertical="top"/>
    </xf>
    <xf numFmtId="0" fontId="1" fillId="4" borderId="8" xfId="0" applyFont="1" applyFill="1" applyBorder="1" applyAlignment="1">
      <alignment horizontal="center" vertical="top" wrapText="1"/>
    </xf>
    <xf numFmtId="0" fontId="1" fillId="4" borderId="0" xfId="0" applyFont="1" applyFill="1" applyAlignment="1">
      <alignment horizontal="center" vertical="top"/>
    </xf>
    <xf numFmtId="0" fontId="1" fillId="0" borderId="0" xfId="0" applyFont="1" applyAlignment="1">
      <alignment horizontal="center" vertical="top"/>
    </xf>
    <xf numFmtId="0" fontId="1" fillId="0" borderId="0" xfId="0" applyFont="1" applyAlignment="1">
      <alignment horizontal="left" vertical="top"/>
    </xf>
  </cellXfs>
  <cellStyles count="3">
    <cellStyle name="Hyperlink" xfId="2" builtinId="8"/>
    <cellStyle name="Normal" xfId="0" builtinId="0"/>
    <cellStyle name="ปกติ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SSHOME-PC\Desktop\&#3649;&#3610;&#3610;&#3648;&#3585;&#3655;&#3610;&#3618;&#3640;&#3607;&#3608;&#3624;&#3634;&#3626;&#3605;&#3619;&#3660;&#3607;&#3637;&#3656;%202%20&#3619;&#3629;&#3610;%2012%20&#3648;&#3604;&#3639;&#3629;&#3609;%20&#3613;&#3656;&#3634;&#3618;&#3610;&#3619;&#3636;&#3585;&#3634;&#3619;&#3623;&#3636;&#3594;&#3634;&#3585;&#3634;&#36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2%20&#3648;&#3604;&#3639;&#3629;&#3609;/&#3649;&#3610;&#3610;&#3648;&#3585;&#3655;&#3610;&#3618;&#3640;&#3607;&#3608;&#3624;&#3634;&#3626;&#3605;&#3619;&#3660;&#3607;&#3637;&#3656;%202-2565%20&#3619;&#3629;&#3610;%2012%20&#3648;&#3604;&#3639;&#3629;&#36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2.1"/>
      <sheetName val="รายละเอียด 2.2.1"/>
      <sheetName val="2.2.2"/>
      <sheetName val="รายละเอียด 2.2.2"/>
      <sheetName val="2.2.3"/>
      <sheetName val="รายละเอียด 2.2.3"/>
      <sheetName val="2.4.1"/>
      <sheetName val="2.4.1 (1)"/>
      <sheetName val="รายละเอียด 2.4.1"/>
      <sheetName val="2.4.3"/>
      <sheetName val="รายละเอียด 2.4.3"/>
      <sheetName val="2.4.5"/>
      <sheetName val="รายละเอียด 2.4.5"/>
      <sheetName val="2.5.1  "/>
      <sheetName val="รายละเอียด 2.5.1 "/>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 sheetId="21"/>
      <sheetData sheetId="22" refreshError="1"/>
      <sheetData sheetId="23"/>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youtube.com/channel/UClKlegBBdxOH2BbuvAbE0OQ" TargetMode="External"/><Relationship Id="rId7" Type="http://schemas.openxmlformats.org/officeDocument/2006/relationships/comments" Target="../comments1.xml"/><Relationship Id="rId2" Type="http://schemas.openxmlformats.org/officeDocument/2006/relationships/hyperlink" Target="https://fms.ssru.ac.th/th" TargetMode="External"/><Relationship Id="rId1" Type="http://schemas.openxmlformats.org/officeDocument/2006/relationships/hyperlink" Target="https://edulrc.ssru.ac.th/"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23"/>
  <sheetViews>
    <sheetView tabSelected="1" zoomScale="60" zoomScaleNormal="60" workbookViewId="0">
      <pane xSplit="3" ySplit="4" topLeftCell="D5" activePane="bottomRight" state="frozen"/>
      <selection activeCell="G15" sqref="G15"/>
      <selection pane="topRight" activeCell="G15" sqref="G15"/>
      <selection pane="bottomLeft" activeCell="G15" sqref="G15"/>
      <selection pane="bottomRight" activeCell="G15" sqref="G15"/>
    </sheetView>
  </sheetViews>
  <sheetFormatPr defaultColWidth="9" defaultRowHeight="24" x14ac:dyDescent="0.2"/>
  <cols>
    <col min="1" max="1" width="9" style="7"/>
    <col min="2" max="2" width="9" style="8"/>
    <col min="3" max="3" width="27.75" style="8" customWidth="1"/>
    <col min="4" max="4" width="9" style="8"/>
    <col min="5" max="5" width="26.25" style="8" customWidth="1"/>
    <col min="6" max="6" width="15.5" style="8" customWidth="1"/>
    <col min="7" max="7" width="18.5" style="8" customWidth="1"/>
    <col min="8" max="8" width="27.875" style="8" bestFit="1" customWidth="1"/>
    <col min="9" max="9" width="47" style="8" bestFit="1" customWidth="1"/>
    <col min="10" max="45" width="9" style="7"/>
    <col min="46" max="16384" width="9" style="8"/>
  </cols>
  <sheetData>
    <row r="1" spans="1:52" ht="30.75" x14ac:dyDescent="0.2">
      <c r="A1" s="1" t="s">
        <v>0</v>
      </c>
      <c r="B1" s="2"/>
      <c r="C1" s="3" t="s">
        <v>1</v>
      </c>
      <c r="D1" s="3"/>
      <c r="E1" s="3"/>
      <c r="F1" s="4"/>
      <c r="G1" s="5" t="s">
        <v>2</v>
      </c>
      <c r="H1" s="6"/>
      <c r="I1" s="6"/>
    </row>
    <row r="2" spans="1:52" ht="30.75" x14ac:dyDescent="0.2">
      <c r="A2" s="9" t="s">
        <v>3</v>
      </c>
      <c r="B2" s="10"/>
      <c r="C2" s="11" t="s">
        <v>4</v>
      </c>
      <c r="D2" s="12"/>
      <c r="E2" s="13"/>
      <c r="F2" s="12"/>
      <c r="G2" s="14" t="s">
        <v>5</v>
      </c>
      <c r="H2" s="6"/>
      <c r="I2" s="6"/>
    </row>
    <row r="3" spans="1:52" s="7" customFormat="1" x14ac:dyDescent="0.2">
      <c r="A3" s="15" t="s">
        <v>6</v>
      </c>
      <c r="B3" s="16" t="s">
        <v>7</v>
      </c>
      <c r="C3" s="17"/>
      <c r="D3" s="17" t="s">
        <v>8</v>
      </c>
      <c r="E3" s="18" t="s">
        <v>9</v>
      </c>
      <c r="F3" s="18"/>
      <c r="G3" s="18"/>
    </row>
    <row r="4" spans="1:52" s="7" customFormat="1" ht="42" customHeight="1" x14ac:dyDescent="0.2">
      <c r="A4" s="19" t="s">
        <v>10</v>
      </c>
      <c r="B4" s="20" t="s">
        <v>11</v>
      </c>
      <c r="C4" s="20"/>
      <c r="D4" s="21" t="s">
        <v>12</v>
      </c>
      <c r="E4" s="21" t="s">
        <v>13</v>
      </c>
      <c r="F4" s="21" t="s">
        <v>14</v>
      </c>
      <c r="G4" s="21" t="s">
        <v>15</v>
      </c>
      <c r="H4" s="22" t="s">
        <v>16</v>
      </c>
      <c r="I4" s="22" t="s">
        <v>17</v>
      </c>
      <c r="K4" s="23" t="s">
        <v>18</v>
      </c>
      <c r="L4" s="23"/>
      <c r="M4" s="23"/>
      <c r="N4" s="23"/>
      <c r="O4" s="23">
        <v>1</v>
      </c>
      <c r="AT4" s="8"/>
      <c r="AU4" s="8"/>
      <c r="AV4" s="8"/>
      <c r="AW4" s="8"/>
      <c r="AX4" s="8"/>
      <c r="AY4" s="8"/>
      <c r="AZ4" s="8"/>
    </row>
    <row r="5" spans="1:52" s="7" customFormat="1" ht="23.25" customHeight="1" x14ac:dyDescent="0.2">
      <c r="A5" s="24">
        <v>1</v>
      </c>
      <c r="B5" s="25" t="s">
        <v>19</v>
      </c>
      <c r="C5" s="25"/>
      <c r="D5" s="26">
        <v>1</v>
      </c>
      <c r="E5" s="27">
        <v>1</v>
      </c>
      <c r="F5" s="28">
        <f>IF(E5=0,0,IF(E5="N/A",1,IF(E5=M$6,3,IF(E5=N$6,4,IF(E5&gt;=O$6,5,0)))))</f>
        <v>5</v>
      </c>
      <c r="G5" s="29" t="str">
        <f>IF(F5=5,"ü","û")</f>
        <v>ü</v>
      </c>
      <c r="H5" s="27">
        <v>1</v>
      </c>
      <c r="I5" s="30" t="s">
        <v>20</v>
      </c>
      <c r="K5" s="31" t="s">
        <v>21</v>
      </c>
      <c r="L5" s="31" t="s">
        <v>22</v>
      </c>
      <c r="M5" s="31" t="s">
        <v>23</v>
      </c>
      <c r="N5" s="31" t="s">
        <v>24</v>
      </c>
      <c r="O5" s="31" t="s">
        <v>25</v>
      </c>
      <c r="AT5" s="8"/>
      <c r="AU5" s="8"/>
      <c r="AV5" s="8"/>
      <c r="AW5" s="8"/>
      <c r="AX5" s="8"/>
      <c r="AY5" s="8"/>
      <c r="AZ5" s="8"/>
    </row>
    <row r="6" spans="1:52" s="7" customFormat="1" ht="23.25" customHeight="1" x14ac:dyDescent="0.2">
      <c r="A6" s="32" t="s">
        <v>26</v>
      </c>
      <c r="B6" s="32"/>
      <c r="C6" s="32"/>
      <c r="D6" s="33">
        <v>1</v>
      </c>
      <c r="E6" s="34">
        <v>1</v>
      </c>
      <c r="F6" s="35">
        <f>IF(E6=0,0,IF(E6="N/A",1,IF(E6=M$6,3,IF(E6=N$6,4,IF(E6&gt;=O$6,5,0)))))</f>
        <v>5</v>
      </c>
      <c r="G6" s="36" t="str">
        <f>IF(F6=5,"ü","û")</f>
        <v>ü</v>
      </c>
      <c r="H6" s="37"/>
      <c r="I6" s="37"/>
      <c r="K6" s="38"/>
      <c r="L6" s="39"/>
      <c r="M6" s="40"/>
      <c r="N6" s="40"/>
      <c r="O6" s="40">
        <v>1</v>
      </c>
    </row>
    <row r="7" spans="1:52" s="7" customFormat="1" x14ac:dyDescent="0.2"/>
    <row r="8" spans="1:52" s="7" customFormat="1" x14ac:dyDescent="0.2"/>
    <row r="9" spans="1:52" s="7" customFormat="1" x14ac:dyDescent="0.2"/>
    <row r="10" spans="1:52" s="7" customFormat="1" ht="27.75" x14ac:dyDescent="0.2">
      <c r="A10" s="41" t="s">
        <v>27</v>
      </c>
      <c r="B10" s="41"/>
      <c r="C10" s="42" t="s">
        <v>28</v>
      </c>
      <c r="D10" s="42"/>
      <c r="E10" s="43" t="s">
        <v>2</v>
      </c>
      <c r="F10" s="43" t="s">
        <v>29</v>
      </c>
      <c r="G10" s="43" t="s">
        <v>15</v>
      </c>
      <c r="H10" s="44" t="s">
        <v>16</v>
      </c>
      <c r="I10" s="45" t="s">
        <v>17</v>
      </c>
    </row>
    <row r="11" spans="1:52" s="7" customFormat="1" ht="77.25" customHeight="1" x14ac:dyDescent="0.2">
      <c r="A11" s="41"/>
      <c r="B11" s="41"/>
      <c r="C11" s="42"/>
      <c r="D11" s="42"/>
      <c r="E11" s="24">
        <v>5</v>
      </c>
      <c r="F11" s="46">
        <v>5</v>
      </c>
      <c r="G11" s="29" t="str">
        <f t="shared" ref="G11" si="0">IF(F11=5,"ü","û")</f>
        <v>ü</v>
      </c>
      <c r="H11" s="47">
        <v>5</v>
      </c>
      <c r="I11" s="48" t="s">
        <v>20</v>
      </c>
    </row>
    <row r="12" spans="1:52" s="7" customFormat="1" x14ac:dyDescent="0.2"/>
    <row r="13" spans="1:52" s="7" customFormat="1" x14ac:dyDescent="0.2"/>
    <row r="14" spans="1:52" s="7" customFormat="1" x14ac:dyDescent="0.2"/>
    <row r="15" spans="1:52" s="7" customFormat="1" x14ac:dyDescent="0.2"/>
    <row r="16" spans="1:52" s="7" customFormat="1" x14ac:dyDescent="0.2"/>
    <row r="17" spans="1:6" s="7" customFormat="1" x14ac:dyDescent="0.2"/>
    <row r="18" spans="1:6" s="7" customFormat="1" x14ac:dyDescent="0.2"/>
    <row r="19" spans="1:6" s="7" customFormat="1" x14ac:dyDescent="0.2"/>
    <row r="20" spans="1:6" s="7" customFormat="1" x14ac:dyDescent="0.2">
      <c r="A20" s="7" t="str">
        <f t="shared" ref="A20:F22" si="1">A4</f>
        <v>ลำดับ</v>
      </c>
      <c r="B20" s="7" t="str">
        <f t="shared" si="1"/>
        <v>หน่วยงาน</v>
      </c>
      <c r="C20" s="7">
        <f t="shared" si="1"/>
        <v>0</v>
      </c>
      <c r="D20" s="7" t="str">
        <f t="shared" si="1"/>
        <v>เป้าหมาย</v>
      </c>
      <c r="E20" s="7" t="str">
        <f t="shared" si="1"/>
        <v>จำนวนศูนย์การเรียนรู้</v>
      </c>
      <c r="F20" s="7" t="str">
        <f t="shared" si="1"/>
        <v>คะแนนตัวชี้วัด</v>
      </c>
    </row>
    <row r="21" spans="1:6" s="7" customFormat="1" x14ac:dyDescent="0.2">
      <c r="A21" s="7">
        <f t="shared" si="1"/>
        <v>1</v>
      </c>
      <c r="B21" s="7" t="s">
        <v>30</v>
      </c>
      <c r="C21" s="7">
        <f t="shared" si="1"/>
        <v>0</v>
      </c>
      <c r="D21" s="7">
        <f t="shared" si="1"/>
        <v>1</v>
      </c>
      <c r="E21" s="7">
        <f t="shared" si="1"/>
        <v>1</v>
      </c>
      <c r="F21" s="7">
        <f t="shared" si="1"/>
        <v>5</v>
      </c>
    </row>
    <row r="22" spans="1:6" s="7" customFormat="1" x14ac:dyDescent="0.2">
      <c r="A22" s="7" t="str">
        <f t="shared" si="1"/>
        <v>ระดับมหาวิทยาลัย</v>
      </c>
      <c r="B22" s="7" t="s">
        <v>31</v>
      </c>
      <c r="C22" s="7">
        <f t="shared" si="1"/>
        <v>0</v>
      </c>
      <c r="D22" s="7">
        <f t="shared" si="1"/>
        <v>1</v>
      </c>
      <c r="E22" s="7">
        <f t="shared" si="1"/>
        <v>1</v>
      </c>
      <c r="F22" s="7">
        <f t="shared" si="1"/>
        <v>5</v>
      </c>
    </row>
    <row r="23" spans="1:6" s="7" customFormat="1" x14ac:dyDescent="0.2"/>
    <row r="24" spans="1:6" s="7" customFormat="1" x14ac:dyDescent="0.2"/>
    <row r="25" spans="1:6" s="7" customFormat="1" x14ac:dyDescent="0.2"/>
    <row r="26" spans="1:6" s="7" customFormat="1" x14ac:dyDescent="0.2"/>
    <row r="27" spans="1:6" s="7" customFormat="1" x14ac:dyDescent="0.2"/>
    <row r="28" spans="1:6" s="7" customFormat="1" x14ac:dyDescent="0.2"/>
    <row r="29" spans="1:6" s="7" customFormat="1" x14ac:dyDescent="0.2"/>
    <row r="30" spans="1:6" s="7" customFormat="1" x14ac:dyDescent="0.2"/>
    <row r="31" spans="1:6" s="7" customFormat="1" x14ac:dyDescent="0.2"/>
    <row r="32" spans="1:6" s="7" customFormat="1" x14ac:dyDescent="0.2"/>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row r="61" s="7" customFormat="1" x14ac:dyDescent="0.2"/>
    <row r="62" s="7" customFormat="1" x14ac:dyDescent="0.2"/>
    <row r="63" s="7" customFormat="1" x14ac:dyDescent="0.2"/>
    <row r="64"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sheetData>
  <mergeCells count="8">
    <mergeCell ref="A10:B11"/>
    <mergeCell ref="C10:D11"/>
    <mergeCell ref="A1:B1"/>
    <mergeCell ref="A2:B2"/>
    <mergeCell ref="E3:G3"/>
    <mergeCell ref="B4:C4"/>
    <mergeCell ref="B5:C5"/>
    <mergeCell ref="A6:C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12 เดือน.xlsx]000'!#REF!</xm:f>
          </x14:formula1>
          <xm:sqref>G2:I2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99"/>
  <sheetViews>
    <sheetView zoomScale="60" zoomScaleNormal="60" workbookViewId="0">
      <selection activeCell="G15" sqref="G15"/>
    </sheetView>
  </sheetViews>
  <sheetFormatPr defaultColWidth="9" defaultRowHeight="24" x14ac:dyDescent="0.2"/>
  <cols>
    <col min="1" max="1" width="9" style="8"/>
    <col min="2" max="2" width="12.625" style="8" customWidth="1"/>
    <col min="3" max="3" width="27.25" style="8" customWidth="1"/>
    <col min="4" max="4" width="9" style="8"/>
    <col min="5" max="5" width="34.875" style="8" customWidth="1"/>
    <col min="6" max="6" width="15.5" style="8" customWidth="1"/>
    <col min="7" max="7" width="18.5" style="8" customWidth="1"/>
    <col min="8" max="8" width="22.5" style="8" customWidth="1"/>
    <col min="9" max="9" width="34.875" style="8" customWidth="1"/>
    <col min="10" max="10" width="14.5" style="7" customWidth="1"/>
    <col min="11" max="45" width="9" style="7"/>
    <col min="46" max="16384" width="9" style="8"/>
  </cols>
  <sheetData>
    <row r="1" spans="1:52" ht="30.75" x14ac:dyDescent="0.2">
      <c r="A1" s="49" t="s">
        <v>0</v>
      </c>
      <c r="B1" s="50"/>
      <c r="C1" s="51" t="s">
        <v>32</v>
      </c>
      <c r="D1" s="51"/>
      <c r="E1" s="51"/>
      <c r="F1" s="51"/>
      <c r="G1" s="52" t="s">
        <v>2</v>
      </c>
      <c r="H1" s="53"/>
      <c r="I1" s="53"/>
    </row>
    <row r="2" spans="1:52" ht="30.75" x14ac:dyDescent="0.2">
      <c r="A2" s="9" t="s">
        <v>3</v>
      </c>
      <c r="B2" s="10"/>
      <c r="C2" s="11" t="s">
        <v>4</v>
      </c>
      <c r="D2" s="12"/>
      <c r="E2" s="13"/>
      <c r="F2" s="12"/>
      <c r="G2" s="14" t="s">
        <v>5</v>
      </c>
      <c r="H2" s="6"/>
      <c r="I2" s="6"/>
    </row>
    <row r="3" spans="1:52" s="7" customFormat="1" x14ac:dyDescent="0.2">
      <c r="A3" s="15" t="s">
        <v>6</v>
      </c>
      <c r="B3" s="16" t="s">
        <v>7</v>
      </c>
      <c r="C3" s="17"/>
      <c r="D3" s="17" t="s">
        <v>8</v>
      </c>
      <c r="E3" s="18" t="s">
        <v>9</v>
      </c>
      <c r="F3" s="18"/>
      <c r="G3" s="18"/>
    </row>
    <row r="4" spans="1:52" s="7" customFormat="1" ht="48" x14ac:dyDescent="0.55000000000000004">
      <c r="A4" s="19" t="s">
        <v>10</v>
      </c>
      <c r="B4" s="54" t="s">
        <v>11</v>
      </c>
      <c r="C4" s="55"/>
      <c r="D4" s="21" t="s">
        <v>12</v>
      </c>
      <c r="E4" s="56" t="s">
        <v>33</v>
      </c>
      <c r="F4" s="57" t="s">
        <v>14</v>
      </c>
      <c r="G4" s="57" t="s">
        <v>15</v>
      </c>
      <c r="H4" s="22" t="s">
        <v>16</v>
      </c>
      <c r="I4" s="22" t="s">
        <v>17</v>
      </c>
      <c r="K4" s="58" t="s">
        <v>34</v>
      </c>
      <c r="AT4" s="8"/>
      <c r="AU4" s="8"/>
      <c r="AV4" s="8"/>
      <c r="AW4" s="8"/>
      <c r="AX4" s="8"/>
      <c r="AY4" s="8"/>
      <c r="AZ4" s="8"/>
    </row>
    <row r="5" spans="1:52" s="7" customFormat="1" ht="23.25" customHeight="1" x14ac:dyDescent="0.2">
      <c r="A5" s="59">
        <v>1</v>
      </c>
      <c r="B5" s="60" t="s">
        <v>35</v>
      </c>
      <c r="C5" s="61"/>
      <c r="D5" s="62">
        <v>150</v>
      </c>
      <c r="E5" s="63">
        <v>524</v>
      </c>
      <c r="F5" s="64">
        <f>IF(E5=0,0,IF(E5="N/A",1,IF(E5&lt;=K$7,1,IF(E5=L$7,2,IF(E5&lt;L$7,(((E5-K$7)/O$5)+1),IF(E5=M$7,3,IF(E5&lt;M$7,(((E5-L$7)/O$5)+2),IF(E5=N$7,4,IF(E5&lt;N$7,(((E5-M$7)/O$5)+3),IF(E5&gt;=O$7,5,IF(E5&lt;O$7,(((E5-N$7)/O$5)+4),0)))))))))))</f>
        <v>5</v>
      </c>
      <c r="G5" s="65" t="str">
        <f>IF(F5=5,"ü","û")</f>
        <v>ü</v>
      </c>
      <c r="H5" s="30">
        <v>524</v>
      </c>
      <c r="I5" s="66" t="s">
        <v>36</v>
      </c>
      <c r="K5" s="23" t="s">
        <v>18</v>
      </c>
      <c r="L5" s="23"/>
      <c r="M5" s="23"/>
      <c r="N5" s="23"/>
      <c r="O5" s="23">
        <v>30</v>
      </c>
      <c r="AT5" s="8"/>
      <c r="AU5" s="8"/>
      <c r="AV5" s="8"/>
      <c r="AW5" s="8"/>
      <c r="AX5" s="8"/>
      <c r="AY5" s="8"/>
      <c r="AZ5" s="8"/>
    </row>
    <row r="6" spans="1:52" s="7" customFormat="1" x14ac:dyDescent="0.2">
      <c r="A6" s="59">
        <v>2</v>
      </c>
      <c r="B6" s="60" t="s">
        <v>37</v>
      </c>
      <c r="C6" s="61"/>
      <c r="D6" s="62">
        <v>150</v>
      </c>
      <c r="E6" s="63">
        <v>239</v>
      </c>
      <c r="F6" s="67">
        <f>IF(E6=0,0,IF(E6="N/A",1,IF(E6&lt;=K$7,1,IF(E6=L$7,2,IF(E6&lt;L$7,(((E6-K$7)/O$5)+1),IF(E6=M$7,3,IF(E6&lt;M$7,(((E6-L$7)/O$5)+2),IF(E6=N$7,4,IF(E6&lt;N$7,(((E6-M$7)/O$5)+3),IF(E6&gt;=O$7,5,IF(E6&lt;O$7,(((E6-N$7)/O$5)+4),0)))))))))))</f>
        <v>5</v>
      </c>
      <c r="G6" s="65" t="str">
        <f t="shared" ref="G6:G24" si="0">IF(F6=5,"ü","û")</f>
        <v>ü</v>
      </c>
      <c r="H6" s="30">
        <v>239</v>
      </c>
      <c r="I6" s="66" t="s">
        <v>36</v>
      </c>
      <c r="K6" s="31" t="s">
        <v>21</v>
      </c>
      <c r="L6" s="31" t="s">
        <v>22</v>
      </c>
      <c r="M6" s="31" t="s">
        <v>23</v>
      </c>
      <c r="N6" s="31" t="s">
        <v>24</v>
      </c>
      <c r="O6" s="31" t="s">
        <v>25</v>
      </c>
      <c r="AT6" s="8"/>
      <c r="AU6" s="8"/>
      <c r="AV6" s="8"/>
      <c r="AW6" s="8"/>
      <c r="AX6" s="8"/>
      <c r="AY6" s="8"/>
      <c r="AZ6" s="8"/>
    </row>
    <row r="7" spans="1:52" s="7" customFormat="1" ht="21.75" customHeight="1" x14ac:dyDescent="0.2">
      <c r="A7" s="59">
        <v>3</v>
      </c>
      <c r="B7" s="60" t="s">
        <v>38</v>
      </c>
      <c r="C7" s="61"/>
      <c r="D7" s="62">
        <v>150</v>
      </c>
      <c r="E7" s="68">
        <v>1376</v>
      </c>
      <c r="F7" s="64">
        <f>IF(E7=0,0,IF(E7="N/A",1,IF(E7&lt;=K$7,1,IF(E7=L$7,2,IF(E7&lt;L$7,(((E7-K$7)/O$5)+1),IF(E7=M$7,3,IF(E7&lt;M$7,(((E7-L$7)/O$5)+2),IF(E7=N$7,4,IF(E7&lt;N$7,(((E7-M$7)/O$5)+3),IF(E7&gt;=O$7,5,IF(E7&lt;O$7,(((E7-N$7)/O$5)+4),0)))))))))))</f>
        <v>5</v>
      </c>
      <c r="G7" s="65" t="str">
        <f>IF(F7=5,"ü","û")</f>
        <v>ü</v>
      </c>
      <c r="H7" s="69">
        <v>1376</v>
      </c>
      <c r="I7" s="66" t="s">
        <v>36</v>
      </c>
      <c r="K7" s="40">
        <v>30</v>
      </c>
      <c r="L7" s="40">
        <v>60</v>
      </c>
      <c r="M7" s="40">
        <v>90</v>
      </c>
      <c r="N7" s="40">
        <v>120</v>
      </c>
      <c r="O7" s="40">
        <v>150</v>
      </c>
      <c r="AT7" s="8"/>
      <c r="AU7" s="8"/>
      <c r="AV7" s="8"/>
      <c r="AW7" s="8"/>
      <c r="AX7" s="8"/>
      <c r="AY7" s="8"/>
      <c r="AZ7" s="8"/>
    </row>
    <row r="8" spans="1:52" s="7" customFormat="1" ht="22.5" customHeight="1" x14ac:dyDescent="0.2">
      <c r="A8" s="59">
        <v>4</v>
      </c>
      <c r="B8" s="60" t="s">
        <v>39</v>
      </c>
      <c r="C8" s="61"/>
      <c r="D8" s="62">
        <v>150</v>
      </c>
      <c r="E8" s="63">
        <v>1280</v>
      </c>
      <c r="F8" s="64">
        <f>IF(E8=0,0,IF(E8="N/A",1,IF(E8&lt;=K$7,1,IF(E8=L$7,2,IF(E8&lt;L$7,(((E8-K$7)/O$5)+1),IF(E8=M$7,3,IF(E8&lt;M$7,(((E8-L$7)/O$5)+2),IF(E8=N$7,4,IF(E8&lt;N$7,(((E8-M$7)/O$5)+3),IF(E8&gt;=O$7,5,IF(E8&lt;O$7,(((E8-N$7)/O$5)+4),0)))))))))))</f>
        <v>5</v>
      </c>
      <c r="G8" s="65" t="str">
        <f t="shared" si="0"/>
        <v>ü</v>
      </c>
      <c r="H8" s="69">
        <v>1294</v>
      </c>
      <c r="I8" s="66" t="s">
        <v>40</v>
      </c>
      <c r="AT8" s="8"/>
      <c r="AU8" s="8"/>
      <c r="AV8" s="8"/>
      <c r="AW8" s="8"/>
      <c r="AX8" s="8"/>
      <c r="AY8" s="8"/>
      <c r="AZ8" s="8"/>
    </row>
    <row r="9" spans="1:52" s="7" customFormat="1" ht="25.5" customHeight="1" x14ac:dyDescent="0.2">
      <c r="A9" s="59">
        <v>5</v>
      </c>
      <c r="B9" s="60" t="s">
        <v>41</v>
      </c>
      <c r="C9" s="61"/>
      <c r="D9" s="62">
        <v>150</v>
      </c>
      <c r="E9" s="63">
        <v>3379</v>
      </c>
      <c r="F9" s="67">
        <f>IF(E9=0,0,IF(E7="N/A",1,IF(E9&lt;=K$7,1,IF(E9=L$7,2,IF(E9&lt;L$7,(((E9-K$7)/O$5)+1),IF(E9=M$7,3,IF(E9&lt;M$7,(((E9-L$7)/O$5)+2),IF(E9=N$7,4,IF(E9&lt;N$7,(((E9-M$7)/O$5)+3),IF(E9&gt;=O$7,5,IF(E9&lt;O$7,(((E9-N$7)/O$5)+4),0)))))))))))</f>
        <v>5</v>
      </c>
      <c r="G9" s="65" t="str">
        <f t="shared" si="0"/>
        <v>ü</v>
      </c>
      <c r="H9" s="69">
        <v>3379</v>
      </c>
      <c r="I9" s="66" t="s">
        <v>36</v>
      </c>
      <c r="AT9" s="8"/>
      <c r="AU9" s="8"/>
      <c r="AV9" s="8"/>
      <c r="AW9" s="8"/>
      <c r="AX9" s="8"/>
      <c r="AY9" s="8"/>
      <c r="AZ9" s="8"/>
    </row>
    <row r="10" spans="1:52" s="7" customFormat="1" ht="22.5" customHeight="1" x14ac:dyDescent="0.2">
      <c r="A10" s="59">
        <v>6</v>
      </c>
      <c r="B10" s="60" t="s">
        <v>42</v>
      </c>
      <c r="C10" s="61"/>
      <c r="D10" s="62">
        <v>150</v>
      </c>
      <c r="E10" s="63">
        <v>171</v>
      </c>
      <c r="F10" s="64">
        <f>IF(E10=0,0,IF(E8="N/A",1,IF(E10&lt;=K$7,1,IF(E10=L$7,2,IF(E10&lt;L$7,(((E10-K$7)/O$5)+1),IF(E10=M$7,3,IF(E10&lt;M$7,(((E10-L$7)/O$5)+2),IF(E10=N$7,4,IF(E10&lt;N$7,(((E10-M$7)/O$5)+3),IF(E10&gt;=O$7,5,IF(E10&lt;O$7,(((E10-N$7)/O$5)+4),0)))))))))))</f>
        <v>5</v>
      </c>
      <c r="G10" s="65" t="str">
        <f t="shared" si="0"/>
        <v>ü</v>
      </c>
      <c r="H10" s="69">
        <v>171</v>
      </c>
      <c r="I10" s="66" t="s">
        <v>36</v>
      </c>
      <c r="AT10" s="8"/>
      <c r="AU10" s="8"/>
      <c r="AV10" s="8"/>
      <c r="AW10" s="8"/>
      <c r="AX10" s="8"/>
      <c r="AY10" s="8"/>
      <c r="AZ10" s="8"/>
    </row>
    <row r="11" spans="1:52" s="7" customFormat="1" ht="24.75" customHeight="1" x14ac:dyDescent="0.2">
      <c r="A11" s="59">
        <v>7</v>
      </c>
      <c r="B11" s="60" t="s">
        <v>43</v>
      </c>
      <c r="C11" s="61"/>
      <c r="D11" s="62">
        <v>150</v>
      </c>
      <c r="E11" s="63">
        <v>174</v>
      </c>
      <c r="F11" s="64">
        <f>IF(E11=0,0,IF(E9="N/A",1,IF(E11&lt;=K$7,1,IF(E11=L$7,2,IF(E11&lt;L$7,(((E11-K$7)/O$5)+1),IF(E11=M$7,3,IF(E11&lt;M$7,(((E11-L$7)/O$5)+2),IF(E11=N$7,4,IF(E11&lt;N$7,(((E11-M$7)/O$5)+3),IF(E11&gt;=O$7,5,IF(E11&lt;O$7,(((E11-N$7)/O$5)+4),0)))))))))))</f>
        <v>5</v>
      </c>
      <c r="G11" s="65" t="str">
        <f t="shared" si="0"/>
        <v>ü</v>
      </c>
      <c r="H11" s="69">
        <v>174</v>
      </c>
      <c r="I11" s="66" t="s">
        <v>36</v>
      </c>
      <c r="AT11" s="8"/>
      <c r="AU11" s="8"/>
      <c r="AV11" s="8"/>
      <c r="AW11" s="8"/>
      <c r="AX11" s="8"/>
      <c r="AY11" s="8"/>
      <c r="AZ11" s="8"/>
    </row>
    <row r="12" spans="1:52" s="7" customFormat="1" ht="21.75" customHeight="1" x14ac:dyDescent="0.2">
      <c r="A12" s="59">
        <v>8</v>
      </c>
      <c r="B12" s="60" t="s">
        <v>44</v>
      </c>
      <c r="C12" s="61"/>
      <c r="D12" s="62">
        <v>150</v>
      </c>
      <c r="E12" s="63">
        <v>318</v>
      </c>
      <c r="F12" s="67">
        <f>IF(E12=0,0,IF(E12="N/A",1,IF(E12&lt;=K$7,1,IF(E12=L$7,2,IF(E12&lt;L$7,(((E12-K$7)/O$5)+1),IF(E12=M$7,3,IF(E12&lt;M$7,(((E12-L$7)/O$5)+2),IF(E12=N$7,4,IF(E12&lt;N$7,(((E12-M$7)/O$5)+3),IF(E12&gt;=O$7,5,IF(E12&lt;O$7,(((E12-N$7)/O$5)+4),0)))))))))))</f>
        <v>5</v>
      </c>
      <c r="G12" s="65" t="str">
        <f t="shared" si="0"/>
        <v>ü</v>
      </c>
      <c r="H12" s="69">
        <v>318</v>
      </c>
      <c r="I12" s="66" t="s">
        <v>36</v>
      </c>
      <c r="K12" s="70"/>
      <c r="AT12" s="8"/>
      <c r="AU12" s="8"/>
      <c r="AV12" s="8"/>
      <c r="AW12" s="8"/>
      <c r="AX12" s="8"/>
      <c r="AY12" s="8"/>
      <c r="AZ12" s="8"/>
    </row>
    <row r="13" spans="1:52" s="7" customFormat="1" x14ac:dyDescent="0.2">
      <c r="A13" s="59">
        <v>9</v>
      </c>
      <c r="B13" s="60" t="s">
        <v>45</v>
      </c>
      <c r="C13" s="61"/>
      <c r="D13" s="62">
        <v>150</v>
      </c>
      <c r="E13" s="63">
        <v>157</v>
      </c>
      <c r="F13" s="64">
        <f>IF(E13=0,0,IF(E13="N/A",1,IF(E13&lt;=K$7,1,IF(E13=L$7,2,IF(E13&lt;L$7,(((E13-K$7)/O$5)+1),IF(E13=M$7,3,IF(E13&lt;M$7,(((E13-L$7)/O$5)+2),IF(E13=N$7,4,IF(E13&lt;N$7,(((E13-M$7)/O$5)+3),IF(E13&gt;=O$7,5,IF(E13&lt;O$7,(((E13-N$7)/O$5)+4),0)))))))))))</f>
        <v>5</v>
      </c>
      <c r="G13" s="65" t="str">
        <f t="shared" si="0"/>
        <v>ü</v>
      </c>
      <c r="H13" s="69">
        <v>157</v>
      </c>
      <c r="I13" s="66" t="s">
        <v>36</v>
      </c>
      <c r="K13" s="23"/>
      <c r="L13" s="23"/>
      <c r="M13" s="23"/>
      <c r="N13" s="23"/>
      <c r="O13" s="23"/>
      <c r="AT13" s="8"/>
      <c r="AU13" s="8"/>
      <c r="AV13" s="8"/>
      <c r="AW13" s="8"/>
      <c r="AX13" s="8"/>
      <c r="AY13" s="8"/>
      <c r="AZ13" s="8"/>
    </row>
    <row r="14" spans="1:52" s="7" customFormat="1" x14ac:dyDescent="0.2">
      <c r="A14" s="59">
        <v>10</v>
      </c>
      <c r="B14" s="60" t="s">
        <v>46</v>
      </c>
      <c r="C14" s="61"/>
      <c r="D14" s="62">
        <v>150</v>
      </c>
      <c r="E14" s="63">
        <v>1948</v>
      </c>
      <c r="F14" s="67">
        <f t="shared" ref="F14:F24" si="1">IF(E14=0,0,IF(E14="N/A",1,IF(E14&lt;=K$7,1,IF(E14=L$7,2,IF(E14&lt;L$7,(((E14-K$7)/O$5)+1),IF(E14=M$7,3,IF(E14&lt;M$7,(((E14-L$7)/O$5)+2),IF(E14=N$7,4,IF(E14&lt;N$7,(((E14-M$7)/O$5)+3),IF(E14&gt;=O$7,5,IF(E14&lt;O$7,(((E14-N$7)/O$5)+4),0)))))))))))</f>
        <v>5</v>
      </c>
      <c r="G14" s="65" t="str">
        <f t="shared" si="0"/>
        <v>ü</v>
      </c>
      <c r="H14" s="69">
        <v>1948</v>
      </c>
      <c r="I14" s="66" t="s">
        <v>36</v>
      </c>
      <c r="K14" s="71"/>
      <c r="L14" s="71"/>
      <c r="M14" s="71"/>
      <c r="N14" s="71"/>
      <c r="O14" s="71"/>
      <c r="AT14" s="8"/>
      <c r="AU14" s="8"/>
      <c r="AV14" s="8"/>
      <c r="AW14" s="8"/>
      <c r="AX14" s="8"/>
      <c r="AY14" s="8"/>
      <c r="AZ14" s="8"/>
    </row>
    <row r="15" spans="1:52" s="7" customFormat="1" ht="24" customHeight="1" x14ac:dyDescent="0.2">
      <c r="A15" s="59">
        <v>11</v>
      </c>
      <c r="B15" s="60" t="s">
        <v>47</v>
      </c>
      <c r="C15" s="61"/>
      <c r="D15" s="62">
        <v>150</v>
      </c>
      <c r="E15" s="63">
        <v>255</v>
      </c>
      <c r="F15" s="64">
        <f t="shared" si="1"/>
        <v>5</v>
      </c>
      <c r="G15" s="65" t="str">
        <f t="shared" si="0"/>
        <v>ü</v>
      </c>
      <c r="H15" s="69">
        <v>255</v>
      </c>
      <c r="I15" s="66" t="s">
        <v>36</v>
      </c>
      <c r="K15" s="72"/>
      <c r="L15" s="73"/>
      <c r="M15" s="73"/>
      <c r="N15" s="73"/>
      <c r="O15" s="73"/>
      <c r="AT15" s="8"/>
      <c r="AU15" s="8"/>
      <c r="AV15" s="8"/>
      <c r="AW15" s="8"/>
      <c r="AX15" s="8"/>
      <c r="AY15" s="8"/>
      <c r="AZ15" s="8"/>
    </row>
    <row r="16" spans="1:52" s="7" customFormat="1" x14ac:dyDescent="0.2">
      <c r="A16" s="59">
        <v>12</v>
      </c>
      <c r="B16" s="60" t="s">
        <v>48</v>
      </c>
      <c r="C16" s="61"/>
      <c r="D16" s="62">
        <v>150</v>
      </c>
      <c r="E16" s="63">
        <v>172</v>
      </c>
      <c r="F16" s="64">
        <f t="shared" si="1"/>
        <v>5</v>
      </c>
      <c r="G16" s="65" t="str">
        <f t="shared" si="0"/>
        <v>ü</v>
      </c>
      <c r="H16" s="69">
        <v>172</v>
      </c>
      <c r="I16" s="66" t="s">
        <v>36</v>
      </c>
      <c r="AT16" s="8"/>
      <c r="AU16" s="8"/>
      <c r="AV16" s="8"/>
      <c r="AW16" s="8"/>
      <c r="AX16" s="8"/>
      <c r="AY16" s="8"/>
      <c r="AZ16" s="8"/>
    </row>
    <row r="17" spans="1:52" s="7" customFormat="1" ht="18.75" customHeight="1" x14ac:dyDescent="0.2">
      <c r="A17" s="74">
        <v>13</v>
      </c>
      <c r="B17" s="60" t="s">
        <v>49</v>
      </c>
      <c r="C17" s="61"/>
      <c r="D17" s="62">
        <v>150</v>
      </c>
      <c r="E17" s="75">
        <v>366</v>
      </c>
      <c r="F17" s="67">
        <f t="shared" si="1"/>
        <v>5</v>
      </c>
      <c r="G17" s="65" t="str">
        <f t="shared" si="0"/>
        <v>ü</v>
      </c>
      <c r="H17" s="69">
        <v>437</v>
      </c>
      <c r="I17" s="66" t="s">
        <v>40</v>
      </c>
      <c r="AT17" s="8"/>
      <c r="AU17" s="8"/>
      <c r="AV17" s="8"/>
      <c r="AW17" s="8"/>
      <c r="AX17" s="8"/>
      <c r="AY17" s="8"/>
      <c r="AZ17" s="8"/>
    </row>
    <row r="18" spans="1:52" s="7" customFormat="1" ht="26.25" customHeight="1" x14ac:dyDescent="0.2">
      <c r="A18" s="59">
        <v>14</v>
      </c>
      <c r="B18" s="60" t="s">
        <v>50</v>
      </c>
      <c r="C18" s="61"/>
      <c r="D18" s="62">
        <v>150</v>
      </c>
      <c r="E18" s="63">
        <v>459</v>
      </c>
      <c r="F18" s="64">
        <f t="shared" si="1"/>
        <v>5</v>
      </c>
      <c r="G18" s="65" t="str">
        <f>IF(F18=5,"ü","û")</f>
        <v>ü</v>
      </c>
      <c r="H18" s="69">
        <v>459</v>
      </c>
      <c r="I18" s="66" t="s">
        <v>36</v>
      </c>
      <c r="AT18" s="8"/>
      <c r="AU18" s="8"/>
      <c r="AV18" s="8"/>
      <c r="AW18" s="8"/>
      <c r="AX18" s="8"/>
      <c r="AY18" s="8"/>
      <c r="AZ18" s="8"/>
    </row>
    <row r="19" spans="1:52" s="7" customFormat="1" x14ac:dyDescent="0.2">
      <c r="A19" s="59">
        <v>15</v>
      </c>
      <c r="B19" s="60" t="s">
        <v>51</v>
      </c>
      <c r="C19" s="61"/>
      <c r="D19" s="62">
        <v>150</v>
      </c>
      <c r="E19" s="63">
        <v>465</v>
      </c>
      <c r="F19" s="64">
        <f t="shared" si="1"/>
        <v>5</v>
      </c>
      <c r="G19" s="65" t="str">
        <f>IF(F19=5,"ü","û")</f>
        <v>ü</v>
      </c>
      <c r="H19" s="69">
        <v>465</v>
      </c>
      <c r="I19" s="66" t="s">
        <v>36</v>
      </c>
      <c r="AT19" s="8"/>
      <c r="AU19" s="8"/>
      <c r="AV19" s="8"/>
      <c r="AW19" s="8"/>
      <c r="AX19" s="8"/>
      <c r="AY19" s="8"/>
      <c r="AZ19" s="8"/>
    </row>
    <row r="20" spans="1:52" s="7" customFormat="1" ht="25.5" customHeight="1" x14ac:dyDescent="0.2">
      <c r="A20" s="59">
        <v>16</v>
      </c>
      <c r="B20" s="60" t="s">
        <v>52</v>
      </c>
      <c r="C20" s="61"/>
      <c r="D20" s="62">
        <v>150</v>
      </c>
      <c r="E20" s="63">
        <v>190</v>
      </c>
      <c r="F20" s="64">
        <f t="shared" si="1"/>
        <v>5</v>
      </c>
      <c r="G20" s="65" t="str">
        <f t="shared" si="0"/>
        <v>ü</v>
      </c>
      <c r="H20" s="69">
        <v>310</v>
      </c>
      <c r="I20" s="66" t="s">
        <v>40</v>
      </c>
      <c r="AT20" s="8"/>
      <c r="AU20" s="8"/>
      <c r="AV20" s="8"/>
      <c r="AW20" s="8"/>
      <c r="AX20" s="8"/>
      <c r="AY20" s="8"/>
      <c r="AZ20" s="8"/>
    </row>
    <row r="21" spans="1:52" s="7" customFormat="1" x14ac:dyDescent="0.2">
      <c r="A21" s="59">
        <v>17</v>
      </c>
      <c r="B21" s="60" t="s">
        <v>53</v>
      </c>
      <c r="C21" s="61"/>
      <c r="D21" s="62">
        <v>150</v>
      </c>
      <c r="E21" s="63">
        <v>727</v>
      </c>
      <c r="F21" s="67">
        <f t="shared" si="1"/>
        <v>5</v>
      </c>
      <c r="G21" s="65" t="str">
        <f t="shared" si="0"/>
        <v>ü</v>
      </c>
      <c r="H21" s="69">
        <v>727</v>
      </c>
      <c r="I21" s="66" t="s">
        <v>36</v>
      </c>
      <c r="AT21" s="8"/>
      <c r="AU21" s="8"/>
      <c r="AV21" s="8"/>
      <c r="AW21" s="8"/>
      <c r="AX21" s="8"/>
      <c r="AY21" s="8"/>
      <c r="AZ21" s="8"/>
    </row>
    <row r="22" spans="1:52" s="7" customFormat="1" x14ac:dyDescent="0.2">
      <c r="A22" s="59">
        <v>18</v>
      </c>
      <c r="B22" s="60" t="s">
        <v>54</v>
      </c>
      <c r="C22" s="61"/>
      <c r="D22" s="62">
        <v>150</v>
      </c>
      <c r="E22" s="63">
        <v>1407</v>
      </c>
      <c r="F22" s="64">
        <f t="shared" si="1"/>
        <v>5</v>
      </c>
      <c r="G22" s="65" t="str">
        <f t="shared" si="0"/>
        <v>ü</v>
      </c>
      <c r="H22" s="69">
        <v>1407</v>
      </c>
      <c r="I22" s="66" t="s">
        <v>36</v>
      </c>
      <c r="AT22" s="8"/>
      <c r="AU22" s="8"/>
      <c r="AV22" s="8"/>
      <c r="AW22" s="8"/>
      <c r="AX22" s="8"/>
      <c r="AY22" s="8"/>
      <c r="AZ22" s="8"/>
    </row>
    <row r="23" spans="1:52" s="7" customFormat="1" ht="24" customHeight="1" x14ac:dyDescent="0.2">
      <c r="A23" s="59">
        <v>19</v>
      </c>
      <c r="B23" s="60" t="s">
        <v>55</v>
      </c>
      <c r="C23" s="61"/>
      <c r="D23" s="62">
        <v>150</v>
      </c>
      <c r="E23" s="63">
        <v>215</v>
      </c>
      <c r="F23" s="64">
        <f t="shared" si="1"/>
        <v>5</v>
      </c>
      <c r="G23" s="65" t="str">
        <f t="shared" si="0"/>
        <v>ü</v>
      </c>
      <c r="H23" s="69">
        <v>215</v>
      </c>
      <c r="I23" s="66" t="s">
        <v>36</v>
      </c>
      <c r="AT23" s="8"/>
      <c r="AU23" s="8"/>
      <c r="AV23" s="8"/>
      <c r="AW23" s="8"/>
      <c r="AX23" s="8"/>
      <c r="AY23" s="8"/>
      <c r="AZ23" s="8"/>
    </row>
    <row r="24" spans="1:52" s="7" customFormat="1" x14ac:dyDescent="0.2">
      <c r="A24" s="59">
        <v>20</v>
      </c>
      <c r="B24" s="60" t="s">
        <v>56</v>
      </c>
      <c r="C24" s="61"/>
      <c r="D24" s="62">
        <v>150</v>
      </c>
      <c r="E24" s="63">
        <v>158</v>
      </c>
      <c r="F24" s="64">
        <f t="shared" si="1"/>
        <v>5</v>
      </c>
      <c r="G24" s="65" t="str">
        <f t="shared" si="0"/>
        <v>ü</v>
      </c>
      <c r="H24" s="69">
        <v>158</v>
      </c>
      <c r="I24" s="66" t="s">
        <v>36</v>
      </c>
      <c r="AT24" s="8"/>
      <c r="AU24" s="8"/>
      <c r="AV24" s="8"/>
      <c r="AW24" s="8"/>
      <c r="AX24" s="8"/>
      <c r="AY24" s="8"/>
      <c r="AZ24" s="8"/>
    </row>
    <row r="25" spans="1:52" s="7" customFormat="1" ht="27.75" x14ac:dyDescent="0.2">
      <c r="A25" s="76" t="s">
        <v>26</v>
      </c>
      <c r="B25" s="77"/>
      <c r="C25" s="78"/>
      <c r="D25" s="33"/>
      <c r="E25" s="79">
        <f>SUM(E5:E24)</f>
        <v>13980</v>
      </c>
      <c r="F25" s="80"/>
      <c r="G25" s="36"/>
      <c r="H25" s="37"/>
      <c r="I25" s="37"/>
    </row>
    <row r="26" spans="1:52" s="7" customFormat="1" x14ac:dyDescent="0.2"/>
    <row r="27" spans="1:52" s="7" customFormat="1" x14ac:dyDescent="0.2"/>
    <row r="28" spans="1:52" s="7" customFormat="1" x14ac:dyDescent="0.2"/>
    <row r="29" spans="1:52" s="7" customFormat="1" x14ac:dyDescent="0.2"/>
    <row r="30" spans="1:52" s="7" customFormat="1" x14ac:dyDescent="0.2"/>
    <row r="31" spans="1:52" s="7" customFormat="1" x14ac:dyDescent="0.2"/>
    <row r="32" spans="1:52" s="7" customFormat="1" x14ac:dyDescent="0.2">
      <c r="A32" s="7" t="str">
        <f t="shared" ref="A32:E47" si="2">A4</f>
        <v>ลำดับ</v>
      </c>
      <c r="B32" s="7" t="str">
        <f t="shared" si="2"/>
        <v>หน่วยงาน</v>
      </c>
      <c r="C32" s="7" t="s">
        <v>11</v>
      </c>
      <c r="D32" s="7" t="str">
        <f t="shared" si="2"/>
        <v>เป้าหมาย</v>
      </c>
      <c r="E32" s="7" t="str">
        <f>E4</f>
        <v>จำนวนประชาชนในชุมชนหรือบุคคลทั่วไป
ที่เข้าเยี่ยมชมศูนย์การเรียนรู้/แหล่งเรียนรู้</v>
      </c>
    </row>
    <row r="33" spans="1:6" s="7" customFormat="1" x14ac:dyDescent="0.2">
      <c r="A33" s="7">
        <f t="shared" si="2"/>
        <v>1</v>
      </c>
      <c r="B33" s="7" t="str">
        <f t="shared" si="2"/>
        <v>1) คณะครุศาสตร์</v>
      </c>
      <c r="C33" s="7" t="s">
        <v>57</v>
      </c>
      <c r="D33" s="7">
        <f t="shared" si="2"/>
        <v>150</v>
      </c>
      <c r="E33" s="7">
        <f t="shared" si="2"/>
        <v>524</v>
      </c>
    </row>
    <row r="34" spans="1:6" s="7" customFormat="1" x14ac:dyDescent="0.2">
      <c r="A34" s="7">
        <f t="shared" si="2"/>
        <v>2</v>
      </c>
      <c r="B34" s="7" t="str">
        <f t="shared" si="2"/>
        <v>2) คณะวิทยาศาสตร์และเทคโนโลยี</v>
      </c>
      <c r="C34" s="7" t="s">
        <v>58</v>
      </c>
      <c r="D34" s="7">
        <f t="shared" si="2"/>
        <v>150</v>
      </c>
      <c r="E34" s="7">
        <f t="shared" si="2"/>
        <v>239</v>
      </c>
    </row>
    <row r="35" spans="1:6" s="7" customFormat="1" x14ac:dyDescent="0.2">
      <c r="A35" s="7">
        <f t="shared" si="2"/>
        <v>3</v>
      </c>
      <c r="B35" s="7" t="str">
        <f t="shared" si="2"/>
        <v>3) คณะมนุษยศาสตร์และสังคมศาสตร์</v>
      </c>
      <c r="C35" s="7" t="s">
        <v>59</v>
      </c>
      <c r="D35" s="7">
        <f t="shared" si="2"/>
        <v>150</v>
      </c>
      <c r="E35" s="7">
        <f t="shared" si="2"/>
        <v>1376</v>
      </c>
      <c r="F35" s="7" t="s">
        <v>60</v>
      </c>
    </row>
    <row r="36" spans="1:6" s="7" customFormat="1" x14ac:dyDescent="0.2">
      <c r="A36" s="7">
        <f t="shared" si="2"/>
        <v>4</v>
      </c>
      <c r="B36" s="7" t="str">
        <f t="shared" si="2"/>
        <v>4) คณะวิทยาการจัดการ</v>
      </c>
      <c r="C36" s="7" t="s">
        <v>61</v>
      </c>
      <c r="D36" s="7">
        <f t="shared" si="2"/>
        <v>150</v>
      </c>
      <c r="E36" s="7">
        <f t="shared" si="2"/>
        <v>1280</v>
      </c>
    </row>
    <row r="37" spans="1:6" s="7" customFormat="1" x14ac:dyDescent="0.2">
      <c r="A37" s="7">
        <f t="shared" si="2"/>
        <v>5</v>
      </c>
      <c r="B37" s="7" t="str">
        <f t="shared" si="2"/>
        <v>5) คณะเทคโนโลยีอุตสาหกรรม</v>
      </c>
      <c r="C37" s="7" t="s">
        <v>62</v>
      </c>
      <c r="D37" s="7">
        <f t="shared" si="2"/>
        <v>150</v>
      </c>
      <c r="E37" s="7">
        <f t="shared" si="2"/>
        <v>3379</v>
      </c>
    </row>
    <row r="38" spans="1:6" s="7" customFormat="1" x14ac:dyDescent="0.2">
      <c r="A38" s="7">
        <f t="shared" si="2"/>
        <v>6</v>
      </c>
      <c r="B38" s="7" t="str">
        <f t="shared" si="2"/>
        <v>6) คณะศิลปกรรมศาสตร์</v>
      </c>
      <c r="C38" s="7" t="s">
        <v>63</v>
      </c>
      <c r="D38" s="7">
        <f t="shared" si="2"/>
        <v>150</v>
      </c>
      <c r="E38" s="7">
        <f t="shared" si="2"/>
        <v>171</v>
      </c>
    </row>
    <row r="39" spans="1:6" s="7" customFormat="1" x14ac:dyDescent="0.2">
      <c r="A39" s="7">
        <f t="shared" si="2"/>
        <v>7</v>
      </c>
      <c r="B39" s="7" t="str">
        <f t="shared" si="2"/>
        <v>7)  บัณฑิตวิทยาลัย</v>
      </c>
      <c r="C39" s="7" t="s">
        <v>64</v>
      </c>
      <c r="D39" s="7">
        <f t="shared" si="2"/>
        <v>150</v>
      </c>
      <c r="E39" s="7">
        <f t="shared" si="2"/>
        <v>174</v>
      </c>
    </row>
    <row r="40" spans="1:6" s="7" customFormat="1" x14ac:dyDescent="0.2">
      <c r="A40" s="7">
        <f t="shared" si="2"/>
        <v>8</v>
      </c>
      <c r="B40" s="7" t="str">
        <f t="shared" si="2"/>
        <v>8)  วิทยาลัยนวัตกรรมและการจัดการ</v>
      </c>
      <c r="C40" s="7" t="s">
        <v>65</v>
      </c>
      <c r="D40" s="7">
        <f t="shared" si="2"/>
        <v>150</v>
      </c>
      <c r="E40" s="7">
        <f t="shared" si="2"/>
        <v>318</v>
      </c>
    </row>
    <row r="41" spans="1:6" s="7" customFormat="1" x14ac:dyDescent="0.2">
      <c r="A41" s="7">
        <f t="shared" si="2"/>
        <v>9</v>
      </c>
      <c r="B41" s="7" t="str">
        <f t="shared" si="2"/>
        <v>9) วิทยาลัยพยาบาลและสุขภาพ</v>
      </c>
      <c r="C41" s="7" t="s">
        <v>66</v>
      </c>
      <c r="D41" s="7">
        <f t="shared" si="2"/>
        <v>150</v>
      </c>
      <c r="E41" s="7">
        <f t="shared" si="2"/>
        <v>157</v>
      </c>
    </row>
    <row r="42" spans="1:6" s="7" customFormat="1" x14ac:dyDescent="0.2">
      <c r="A42" s="7">
        <f t="shared" si="2"/>
        <v>10</v>
      </c>
      <c r="B42" s="7" t="str">
        <f t="shared" si="2"/>
        <v>10) วิทยาลัยสหเวชศาสตร์</v>
      </c>
      <c r="C42" s="7" t="s">
        <v>67</v>
      </c>
      <c r="D42" s="7">
        <f t="shared" si="2"/>
        <v>150</v>
      </c>
      <c r="E42" s="7">
        <f t="shared" si="2"/>
        <v>1948</v>
      </c>
    </row>
    <row r="43" spans="1:6" s="7" customFormat="1" x14ac:dyDescent="0.2">
      <c r="A43" s="7">
        <f t="shared" si="2"/>
        <v>11</v>
      </c>
      <c r="B43" s="7" t="str">
        <f t="shared" si="2"/>
        <v xml:space="preserve">11) วิทยาลัยโลจิสติกส์และซัพพลายเชน </v>
      </c>
      <c r="C43" s="7" t="s">
        <v>68</v>
      </c>
      <c r="D43" s="7">
        <f t="shared" si="2"/>
        <v>150</v>
      </c>
      <c r="E43" s="7">
        <f t="shared" si="2"/>
        <v>255</v>
      </c>
    </row>
    <row r="44" spans="1:6" s="7" customFormat="1" x14ac:dyDescent="0.2">
      <c r="A44" s="7">
        <f t="shared" si="2"/>
        <v>12</v>
      </c>
      <c r="B44" s="7" t="str">
        <f t="shared" si="2"/>
        <v>12) วิทยาลัยสถาปัตยกรรมศาสตร์</v>
      </c>
      <c r="C44" s="7" t="s">
        <v>69</v>
      </c>
      <c r="D44" s="7">
        <f t="shared" si="2"/>
        <v>150</v>
      </c>
      <c r="E44" s="7">
        <f t="shared" si="2"/>
        <v>172</v>
      </c>
    </row>
    <row r="45" spans="1:6" s="7" customFormat="1" x14ac:dyDescent="0.2">
      <c r="A45" s="7">
        <f t="shared" si="2"/>
        <v>13</v>
      </c>
      <c r="B45" s="7" t="str">
        <f t="shared" si="2"/>
        <v>13) วิทยาลัยการเมืองและการปกครอง</v>
      </c>
      <c r="C45" s="7" t="s">
        <v>70</v>
      </c>
      <c r="D45" s="7">
        <f t="shared" si="2"/>
        <v>150</v>
      </c>
      <c r="E45" s="7">
        <f t="shared" si="2"/>
        <v>366</v>
      </c>
    </row>
    <row r="46" spans="1:6" s="7" customFormat="1" x14ac:dyDescent="0.2">
      <c r="A46" s="7">
        <f t="shared" si="2"/>
        <v>14</v>
      </c>
      <c r="B46" s="7" t="str">
        <f t="shared" si="2"/>
        <v>14) วิทยาลัยการจัดการอุตสาหกรรมฯ</v>
      </c>
      <c r="C46" s="7" t="s">
        <v>71</v>
      </c>
      <c r="D46" s="7">
        <f t="shared" si="2"/>
        <v>150</v>
      </c>
      <c r="E46" s="7">
        <f t="shared" si="2"/>
        <v>459</v>
      </c>
    </row>
    <row r="47" spans="1:6" s="7" customFormat="1" x14ac:dyDescent="0.2">
      <c r="A47" s="7">
        <f t="shared" si="2"/>
        <v>15</v>
      </c>
      <c r="B47" s="7" t="str">
        <f t="shared" si="2"/>
        <v>15) วิทยาลัยนิเทศศาสตร์</v>
      </c>
      <c r="C47" s="7" t="s">
        <v>72</v>
      </c>
      <c r="D47" s="7">
        <f t="shared" si="2"/>
        <v>150</v>
      </c>
      <c r="E47" s="7">
        <f t="shared" si="2"/>
        <v>465</v>
      </c>
    </row>
    <row r="48" spans="1:6" s="7" customFormat="1" x14ac:dyDescent="0.2">
      <c r="A48" s="7">
        <f t="shared" ref="A48:E53" si="3">A20</f>
        <v>16</v>
      </c>
      <c r="B48" s="7" t="str">
        <f t="shared" si="3"/>
        <v>16) ศูนย์การศึกษา จ.อุดรธานี</v>
      </c>
      <c r="C48" s="7" t="s">
        <v>73</v>
      </c>
      <c r="D48" s="7">
        <f t="shared" si="3"/>
        <v>150</v>
      </c>
      <c r="E48" s="7">
        <f t="shared" si="3"/>
        <v>190</v>
      </c>
    </row>
    <row r="49" spans="1:5" s="7" customFormat="1" x14ac:dyDescent="0.2">
      <c r="A49" s="7">
        <f t="shared" si="3"/>
        <v>17</v>
      </c>
      <c r="B49" s="7" t="str">
        <f t="shared" si="3"/>
        <v>20) สถาบันวิจัยและพัฒนา</v>
      </c>
      <c r="C49" s="7" t="s">
        <v>74</v>
      </c>
      <c r="D49" s="7">
        <f t="shared" si="3"/>
        <v>150</v>
      </c>
      <c r="E49" s="7">
        <f t="shared" si="3"/>
        <v>727</v>
      </c>
    </row>
    <row r="50" spans="1:5" s="7" customFormat="1" x14ac:dyDescent="0.2">
      <c r="A50" s="7">
        <f t="shared" si="3"/>
        <v>18</v>
      </c>
      <c r="B50" s="7" t="str">
        <f t="shared" si="3"/>
        <v>26) วิทยาเขตนครปฐม</v>
      </c>
      <c r="C50" s="7" t="s">
        <v>75</v>
      </c>
      <c r="D50" s="7">
        <f t="shared" si="3"/>
        <v>150</v>
      </c>
      <c r="E50" s="7">
        <f t="shared" si="3"/>
        <v>1407</v>
      </c>
    </row>
    <row r="51" spans="1:5" s="7" customFormat="1" x14ac:dyDescent="0.2">
      <c r="A51" s="7">
        <f t="shared" si="3"/>
        <v>19</v>
      </c>
      <c r="B51" s="7" t="str">
        <f t="shared" si="3"/>
        <v>27) วิทยาเขตสมุทรสงคราม</v>
      </c>
      <c r="C51" s="7" t="s">
        <v>76</v>
      </c>
      <c r="D51" s="7">
        <f t="shared" si="3"/>
        <v>150</v>
      </c>
      <c r="E51" s="7">
        <f t="shared" si="3"/>
        <v>215</v>
      </c>
    </row>
    <row r="52" spans="1:5" s="7" customFormat="1" x14ac:dyDescent="0.2">
      <c r="A52" s="7">
        <f t="shared" si="3"/>
        <v>20</v>
      </c>
      <c r="B52" s="7" t="str">
        <f t="shared" si="3"/>
        <v>28) ศูนย์การศึกษา จ.ระนอง</v>
      </c>
      <c r="C52" s="7" t="s">
        <v>77</v>
      </c>
      <c r="D52" s="7">
        <f t="shared" si="3"/>
        <v>150</v>
      </c>
      <c r="E52" s="7">
        <f t="shared" si="3"/>
        <v>158</v>
      </c>
    </row>
    <row r="53" spans="1:5" s="7" customFormat="1" x14ac:dyDescent="0.2">
      <c r="A53" s="7" t="str">
        <f t="shared" si="3"/>
        <v>ระดับมหาวิทยาลัย</v>
      </c>
      <c r="B53" s="7" t="s">
        <v>31</v>
      </c>
      <c r="C53" s="7" t="s">
        <v>31</v>
      </c>
      <c r="D53" s="7">
        <f t="shared" si="3"/>
        <v>0</v>
      </c>
      <c r="E53" s="7">
        <f>SUM(E33:E52)</f>
        <v>13980</v>
      </c>
    </row>
    <row r="54" spans="1:5" s="7" customFormat="1" x14ac:dyDescent="0.2"/>
    <row r="55" spans="1:5" s="7" customFormat="1" x14ac:dyDescent="0.2"/>
    <row r="56" spans="1:5" s="7" customFormat="1" x14ac:dyDescent="0.2"/>
    <row r="57" spans="1:5" s="7" customFormat="1" x14ac:dyDescent="0.2"/>
    <row r="58" spans="1:5" s="7" customFormat="1" x14ac:dyDescent="0.2"/>
    <row r="59" spans="1:5" s="7" customFormat="1" x14ac:dyDescent="0.2"/>
    <row r="60" spans="1:5" s="7" customFormat="1" x14ac:dyDescent="0.2"/>
    <row r="61" spans="1:5" s="7" customFormat="1" x14ac:dyDescent="0.2"/>
    <row r="62" spans="1:5" s="7" customFormat="1" x14ac:dyDescent="0.2"/>
    <row r="63" spans="1:5" s="7" customFormat="1" x14ac:dyDescent="0.2"/>
    <row r="64" spans="1:5"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pans="1:52" s="7" customFormat="1" x14ac:dyDescent="0.2">
      <c r="A97" s="8"/>
      <c r="AT97" s="8"/>
      <c r="AU97" s="8"/>
      <c r="AV97" s="8"/>
      <c r="AW97" s="8"/>
      <c r="AX97" s="8"/>
      <c r="AY97" s="8"/>
      <c r="AZ97" s="8"/>
    </row>
    <row r="98" spans="1:52" s="7" customFormat="1" x14ac:dyDescent="0.2">
      <c r="A98" s="8"/>
      <c r="AT98" s="8"/>
      <c r="AU98" s="8"/>
      <c r="AV98" s="8"/>
      <c r="AW98" s="8"/>
      <c r="AX98" s="8"/>
      <c r="AY98" s="8"/>
      <c r="AZ98" s="8"/>
    </row>
    <row r="99" spans="1:52" s="7" customFormat="1" x14ac:dyDescent="0.2">
      <c r="A99" s="8"/>
      <c r="AT99" s="8"/>
      <c r="AU99" s="8"/>
      <c r="AV99" s="8"/>
      <c r="AW99" s="8"/>
      <c r="AX99" s="8"/>
      <c r="AY99" s="8"/>
      <c r="AZ99" s="8"/>
    </row>
  </sheetData>
  <mergeCells count="26">
    <mergeCell ref="B24:C24"/>
    <mergeCell ref="A25:C25"/>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A1:B1"/>
    <mergeCell ref="C1:F1"/>
    <mergeCell ref="A2:B2"/>
    <mergeCell ref="E3:G3"/>
    <mergeCell ref="B4:C4"/>
    <mergeCell ref="B5:C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12 เดือน.xlsx]000'!#REF!</xm:f>
          </x14:formula1>
          <xm:sqref>G2:I2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42"/>
  <sheetViews>
    <sheetView zoomScale="60" zoomScaleNormal="60" workbookViewId="0">
      <pane xSplit="3" ySplit="4" topLeftCell="D34" activePane="bottomRight" state="frozen"/>
      <selection activeCell="G15" sqref="G15"/>
      <selection pane="topRight" activeCell="G15" sqref="G15"/>
      <selection pane="bottomLeft" activeCell="G15" sqref="G15"/>
      <selection pane="bottomRight" activeCell="G15" sqref="G15"/>
    </sheetView>
  </sheetViews>
  <sheetFormatPr defaultColWidth="9" defaultRowHeight="24" x14ac:dyDescent="0.2"/>
  <cols>
    <col min="1" max="1" width="9" style="125"/>
    <col min="2" max="2" width="18.625" style="126" bestFit="1" customWidth="1"/>
    <col min="3" max="3" width="18.125" style="126" customWidth="1"/>
    <col min="4" max="4" width="25" style="126" customWidth="1"/>
    <col min="5" max="5" width="25.125" style="126" customWidth="1"/>
    <col min="6" max="6" width="22.125" style="126" customWidth="1"/>
    <col min="7" max="7" width="18.125" style="126" customWidth="1"/>
    <col min="8" max="8" width="31" style="126" customWidth="1"/>
    <col min="9" max="9" width="16.875" style="23" customWidth="1"/>
    <col min="10" max="50" width="9" style="23"/>
    <col min="51" max="16384" width="9" style="126"/>
  </cols>
  <sheetData>
    <row r="1" spans="1:9" ht="30.75" x14ac:dyDescent="0.2">
      <c r="A1" s="81"/>
      <c r="B1" s="82" t="s">
        <v>78</v>
      </c>
      <c r="C1" s="83" t="s">
        <v>1</v>
      </c>
      <c r="D1" s="83"/>
      <c r="E1" s="83"/>
      <c r="F1" s="83"/>
      <c r="G1" s="83"/>
      <c r="H1" s="2" t="s">
        <v>2</v>
      </c>
      <c r="I1" s="84"/>
    </row>
    <row r="2" spans="1:9" ht="30.75" x14ac:dyDescent="0.2">
      <c r="A2" s="85"/>
      <c r="B2" s="86" t="s">
        <v>3</v>
      </c>
      <c r="C2" s="87" t="s">
        <v>4</v>
      </c>
      <c r="D2" s="88"/>
      <c r="E2" s="88"/>
      <c r="F2" s="88"/>
      <c r="G2" s="88"/>
      <c r="H2" s="10" t="s">
        <v>5</v>
      </c>
      <c r="I2" s="89"/>
    </row>
    <row r="3" spans="1:9" s="23" customFormat="1" ht="27.75" x14ac:dyDescent="0.2">
      <c r="A3" s="85"/>
      <c r="B3" s="15" t="s">
        <v>6</v>
      </c>
      <c r="C3" s="16" t="s">
        <v>7</v>
      </c>
      <c r="D3" s="17"/>
      <c r="E3" s="17" t="s">
        <v>8</v>
      </c>
      <c r="G3" s="90"/>
      <c r="H3" s="90"/>
    </row>
    <row r="4" spans="1:9" ht="27.75" x14ac:dyDescent="0.2">
      <c r="A4" s="91" t="s">
        <v>10</v>
      </c>
      <c r="B4" s="92" t="s">
        <v>79</v>
      </c>
      <c r="C4" s="92"/>
      <c r="D4" s="91" t="s">
        <v>80</v>
      </c>
      <c r="E4" s="93" t="s">
        <v>81</v>
      </c>
      <c r="F4" s="93" t="s">
        <v>82</v>
      </c>
      <c r="G4" s="93" t="s">
        <v>83</v>
      </c>
      <c r="H4" s="91" t="s">
        <v>84</v>
      </c>
      <c r="I4" s="91" t="s">
        <v>85</v>
      </c>
    </row>
    <row r="5" spans="1:9" s="23" customFormat="1" ht="120" x14ac:dyDescent="0.2">
      <c r="A5" s="94">
        <v>1</v>
      </c>
      <c r="B5" s="95" t="s">
        <v>86</v>
      </c>
      <c r="C5" s="96"/>
      <c r="D5" s="97" t="s">
        <v>87</v>
      </c>
      <c r="E5" s="98" t="s">
        <v>88</v>
      </c>
      <c r="F5" s="99" t="s">
        <v>89</v>
      </c>
      <c r="G5" s="98" t="s">
        <v>90</v>
      </c>
      <c r="H5" s="99" t="s">
        <v>91</v>
      </c>
      <c r="I5" s="100" t="s">
        <v>92</v>
      </c>
    </row>
    <row r="6" spans="1:9" s="23" customFormat="1" ht="409.5" x14ac:dyDescent="0.2">
      <c r="A6" s="94">
        <v>2</v>
      </c>
      <c r="B6" s="95" t="s">
        <v>93</v>
      </c>
      <c r="C6" s="96"/>
      <c r="D6" s="99" t="s">
        <v>94</v>
      </c>
      <c r="E6" s="99" t="s">
        <v>95</v>
      </c>
      <c r="F6" s="99" t="s">
        <v>96</v>
      </c>
      <c r="G6" s="98" t="s">
        <v>90</v>
      </c>
      <c r="H6" s="99" t="s">
        <v>97</v>
      </c>
      <c r="I6" s="101" t="s">
        <v>98</v>
      </c>
    </row>
    <row r="7" spans="1:9" s="23" customFormat="1" ht="409.5" x14ac:dyDescent="0.2">
      <c r="A7" s="94">
        <v>3</v>
      </c>
      <c r="B7" s="95" t="s">
        <v>99</v>
      </c>
      <c r="C7" s="102"/>
      <c r="D7" s="99" t="s">
        <v>100</v>
      </c>
      <c r="E7" s="98" t="s">
        <v>101</v>
      </c>
      <c r="F7" s="99" t="s">
        <v>102</v>
      </c>
      <c r="G7" s="98" t="s">
        <v>90</v>
      </c>
      <c r="H7" s="99" t="s">
        <v>103</v>
      </c>
      <c r="I7" s="103" t="s">
        <v>104</v>
      </c>
    </row>
    <row r="8" spans="1:9" s="23" customFormat="1" ht="192" x14ac:dyDescent="0.2">
      <c r="A8" s="104">
        <v>4</v>
      </c>
      <c r="B8" s="105" t="s">
        <v>105</v>
      </c>
      <c r="C8" s="106"/>
      <c r="D8" s="107" t="s">
        <v>106</v>
      </c>
      <c r="E8" s="108" t="s">
        <v>107</v>
      </c>
      <c r="F8" s="107" t="s">
        <v>108</v>
      </c>
      <c r="G8" s="108" t="s">
        <v>90</v>
      </c>
      <c r="H8" s="107" t="s">
        <v>109</v>
      </c>
      <c r="I8" s="108" t="s">
        <v>110</v>
      </c>
    </row>
    <row r="9" spans="1:9" s="23" customFormat="1" ht="168" x14ac:dyDescent="0.2">
      <c r="A9" s="94">
        <v>5</v>
      </c>
      <c r="B9" s="95" t="s">
        <v>111</v>
      </c>
      <c r="C9" s="96"/>
      <c r="D9" s="99" t="s">
        <v>112</v>
      </c>
      <c r="E9" s="98" t="s">
        <v>113</v>
      </c>
      <c r="F9" s="99" t="s">
        <v>114</v>
      </c>
      <c r="G9" s="98" t="s">
        <v>90</v>
      </c>
      <c r="H9" s="99" t="s">
        <v>115</v>
      </c>
      <c r="I9" s="103" t="s">
        <v>116</v>
      </c>
    </row>
    <row r="10" spans="1:9" s="23" customFormat="1" ht="409.5" x14ac:dyDescent="0.2">
      <c r="A10" s="94">
        <v>6</v>
      </c>
      <c r="B10" s="95" t="s">
        <v>111</v>
      </c>
      <c r="C10" s="96"/>
      <c r="D10" s="99" t="s">
        <v>112</v>
      </c>
      <c r="E10" s="99" t="s">
        <v>117</v>
      </c>
      <c r="F10" s="99" t="s">
        <v>118</v>
      </c>
      <c r="G10" s="109" t="s">
        <v>90</v>
      </c>
      <c r="H10" s="99" t="s">
        <v>119</v>
      </c>
      <c r="I10" s="110" t="s">
        <v>120</v>
      </c>
    </row>
    <row r="11" spans="1:9" s="23" customFormat="1" ht="192" x14ac:dyDescent="0.2">
      <c r="A11" s="94">
        <v>7</v>
      </c>
      <c r="B11" s="95" t="s">
        <v>121</v>
      </c>
      <c r="C11" s="96"/>
      <c r="D11" s="99" t="s">
        <v>122</v>
      </c>
      <c r="E11" s="98" t="s">
        <v>123</v>
      </c>
      <c r="F11" s="99" t="s">
        <v>124</v>
      </c>
      <c r="G11" s="109" t="s">
        <v>90</v>
      </c>
      <c r="H11" s="111" t="s">
        <v>125</v>
      </c>
      <c r="I11" s="110" t="s">
        <v>126</v>
      </c>
    </row>
    <row r="12" spans="1:9" s="23" customFormat="1" ht="216" x14ac:dyDescent="0.2">
      <c r="A12" s="94">
        <v>8</v>
      </c>
      <c r="B12" s="95" t="s">
        <v>121</v>
      </c>
      <c r="C12" s="96"/>
      <c r="D12" s="99" t="s">
        <v>122</v>
      </c>
      <c r="E12" s="98" t="s">
        <v>123</v>
      </c>
      <c r="F12" s="99" t="s">
        <v>127</v>
      </c>
      <c r="G12" s="109" t="s">
        <v>90</v>
      </c>
      <c r="H12" s="111" t="s">
        <v>128</v>
      </c>
      <c r="I12" s="110" t="s">
        <v>126</v>
      </c>
    </row>
    <row r="13" spans="1:9" s="23" customFormat="1" ht="240" x14ac:dyDescent="0.2">
      <c r="A13" s="94">
        <v>9</v>
      </c>
      <c r="B13" s="95" t="s">
        <v>129</v>
      </c>
      <c r="C13" s="96"/>
      <c r="D13" s="97" t="s">
        <v>130</v>
      </c>
      <c r="E13" s="98" t="s">
        <v>131</v>
      </c>
      <c r="F13" s="99" t="s">
        <v>132</v>
      </c>
      <c r="G13" s="109" t="s">
        <v>90</v>
      </c>
      <c r="H13" s="99" t="s">
        <v>133</v>
      </c>
      <c r="I13" s="110" t="s">
        <v>134</v>
      </c>
    </row>
    <row r="14" spans="1:9" s="23" customFormat="1" ht="94.5" customHeight="1" x14ac:dyDescent="0.2">
      <c r="A14" s="94">
        <v>10</v>
      </c>
      <c r="B14" s="95" t="s">
        <v>135</v>
      </c>
      <c r="C14" s="102"/>
      <c r="D14" s="112" t="s">
        <v>136</v>
      </c>
      <c r="E14" s="99" t="s">
        <v>137</v>
      </c>
      <c r="F14" s="99" t="s">
        <v>138</v>
      </c>
      <c r="G14" s="109" t="s">
        <v>90</v>
      </c>
      <c r="H14" s="99" t="s">
        <v>139</v>
      </c>
      <c r="I14" s="103" t="s">
        <v>140</v>
      </c>
    </row>
    <row r="15" spans="1:9" s="23" customFormat="1" ht="260.25" customHeight="1" x14ac:dyDescent="0.2">
      <c r="A15" s="94">
        <v>11</v>
      </c>
      <c r="B15" s="95" t="s">
        <v>141</v>
      </c>
      <c r="C15" s="102"/>
      <c r="D15" s="99" t="s">
        <v>142</v>
      </c>
      <c r="E15" s="99" t="s">
        <v>143</v>
      </c>
      <c r="F15" s="99" t="s">
        <v>144</v>
      </c>
      <c r="G15" s="109" t="s">
        <v>90</v>
      </c>
      <c r="H15" s="99" t="s">
        <v>145</v>
      </c>
      <c r="I15" s="103" t="s">
        <v>146</v>
      </c>
    </row>
    <row r="16" spans="1:9" s="23" customFormat="1" ht="216" x14ac:dyDescent="0.2">
      <c r="A16" s="94">
        <v>12</v>
      </c>
      <c r="B16" s="113" t="s">
        <v>147</v>
      </c>
      <c r="C16" s="102"/>
      <c r="D16" s="98" t="s">
        <v>148</v>
      </c>
      <c r="E16" s="98" t="s">
        <v>149</v>
      </c>
      <c r="F16" s="99" t="s">
        <v>150</v>
      </c>
      <c r="G16" s="109" t="s">
        <v>90</v>
      </c>
      <c r="H16" s="99" t="s">
        <v>151</v>
      </c>
      <c r="I16" s="103" t="s">
        <v>152</v>
      </c>
    </row>
    <row r="17" spans="1:9" s="23" customFormat="1" ht="144" x14ac:dyDescent="0.2">
      <c r="A17" s="94">
        <v>13</v>
      </c>
      <c r="B17" s="113" t="s">
        <v>147</v>
      </c>
      <c r="C17" s="102"/>
      <c r="D17" s="98" t="s">
        <v>148</v>
      </c>
      <c r="E17" s="98" t="s">
        <v>153</v>
      </c>
      <c r="F17" s="99" t="s">
        <v>154</v>
      </c>
      <c r="G17" s="109" t="s">
        <v>90</v>
      </c>
      <c r="H17" s="99" t="s">
        <v>155</v>
      </c>
      <c r="I17" s="103" t="s">
        <v>152</v>
      </c>
    </row>
    <row r="18" spans="1:9" s="117" customFormat="1" ht="409.5" x14ac:dyDescent="0.2">
      <c r="A18" s="114">
        <v>14</v>
      </c>
      <c r="B18" s="95" t="s">
        <v>156</v>
      </c>
      <c r="C18" s="96"/>
      <c r="D18" s="99" t="s">
        <v>157</v>
      </c>
      <c r="E18" s="99" t="s">
        <v>158</v>
      </c>
      <c r="F18" s="99" t="s">
        <v>159</v>
      </c>
      <c r="G18" s="115" t="s">
        <v>90</v>
      </c>
      <c r="H18" s="99" t="s">
        <v>160</v>
      </c>
      <c r="I18" s="116" t="s">
        <v>161</v>
      </c>
    </row>
    <row r="19" spans="1:9" s="117" customFormat="1" ht="120" x14ac:dyDescent="0.2">
      <c r="A19" s="114">
        <v>15</v>
      </c>
      <c r="B19" s="95" t="s">
        <v>156</v>
      </c>
      <c r="C19" s="96"/>
      <c r="D19" s="99" t="s">
        <v>157</v>
      </c>
      <c r="E19" s="99" t="s">
        <v>162</v>
      </c>
      <c r="F19" s="99" t="s">
        <v>159</v>
      </c>
      <c r="G19" s="115" t="s">
        <v>90</v>
      </c>
      <c r="H19" s="99" t="s">
        <v>163</v>
      </c>
      <c r="I19" s="118" t="s">
        <v>164</v>
      </c>
    </row>
    <row r="20" spans="1:9" s="23" customFormat="1" ht="336" x14ac:dyDescent="0.2">
      <c r="A20" s="94">
        <v>16</v>
      </c>
      <c r="B20" s="95" t="s">
        <v>165</v>
      </c>
      <c r="C20" s="96"/>
      <c r="D20" s="99" t="s">
        <v>166</v>
      </c>
      <c r="E20" s="99" t="s">
        <v>167</v>
      </c>
      <c r="F20" s="99" t="s">
        <v>168</v>
      </c>
      <c r="G20" s="109" t="s">
        <v>90</v>
      </c>
      <c r="H20" s="99" t="s">
        <v>169</v>
      </c>
      <c r="I20" s="101" t="s">
        <v>104</v>
      </c>
    </row>
    <row r="21" spans="1:9" s="23" customFormat="1" ht="336" x14ac:dyDescent="0.2">
      <c r="A21" s="94">
        <v>17</v>
      </c>
      <c r="B21" s="95" t="s">
        <v>165</v>
      </c>
      <c r="C21" s="96"/>
      <c r="D21" s="99" t="s">
        <v>166</v>
      </c>
      <c r="E21" s="99" t="s">
        <v>167</v>
      </c>
      <c r="F21" s="99" t="s">
        <v>170</v>
      </c>
      <c r="G21" s="109" t="s">
        <v>90</v>
      </c>
      <c r="H21" s="99" t="s">
        <v>169</v>
      </c>
      <c r="I21" s="101" t="s">
        <v>140</v>
      </c>
    </row>
    <row r="22" spans="1:9" s="23" customFormat="1" ht="409.5" x14ac:dyDescent="0.2">
      <c r="A22" s="94">
        <v>18</v>
      </c>
      <c r="B22" s="95" t="s">
        <v>141</v>
      </c>
      <c r="C22" s="102"/>
      <c r="D22" s="99" t="s">
        <v>142</v>
      </c>
      <c r="E22" s="99" t="s">
        <v>171</v>
      </c>
      <c r="F22" s="99" t="s">
        <v>172</v>
      </c>
      <c r="G22" s="109" t="s">
        <v>90</v>
      </c>
      <c r="H22" s="99" t="s">
        <v>173</v>
      </c>
      <c r="I22" s="103" t="s">
        <v>174</v>
      </c>
    </row>
    <row r="23" spans="1:9" s="23" customFormat="1" ht="144" x14ac:dyDescent="0.2">
      <c r="A23" s="94">
        <v>19</v>
      </c>
      <c r="B23" s="113" t="s">
        <v>175</v>
      </c>
      <c r="C23" s="102"/>
      <c r="D23" s="99" t="s">
        <v>176</v>
      </c>
      <c r="E23" s="98" t="s">
        <v>177</v>
      </c>
      <c r="F23" s="99" t="s">
        <v>178</v>
      </c>
      <c r="G23" s="109" t="s">
        <v>90</v>
      </c>
      <c r="H23" s="99" t="s">
        <v>179</v>
      </c>
      <c r="I23" s="98" t="s">
        <v>180</v>
      </c>
    </row>
    <row r="24" spans="1:9" s="23" customFormat="1" ht="144" x14ac:dyDescent="0.2">
      <c r="A24" s="94">
        <v>20</v>
      </c>
      <c r="B24" s="113" t="s">
        <v>175</v>
      </c>
      <c r="C24" s="102"/>
      <c r="D24" s="99" t="s">
        <v>176</v>
      </c>
      <c r="E24" s="98" t="s">
        <v>177</v>
      </c>
      <c r="F24" s="99" t="s">
        <v>181</v>
      </c>
      <c r="G24" s="109" t="s">
        <v>90</v>
      </c>
      <c r="H24" s="99" t="s">
        <v>182</v>
      </c>
      <c r="I24" s="98" t="s">
        <v>183</v>
      </c>
    </row>
    <row r="25" spans="1:9" s="23" customFormat="1" ht="288" x14ac:dyDescent="0.2">
      <c r="A25" s="94">
        <v>21</v>
      </c>
      <c r="B25" s="95" t="s">
        <v>184</v>
      </c>
      <c r="C25" s="102"/>
      <c r="D25" s="98" t="s">
        <v>185</v>
      </c>
      <c r="E25" s="98" t="s">
        <v>186</v>
      </c>
      <c r="F25" s="99" t="s">
        <v>187</v>
      </c>
      <c r="G25" s="109" t="s">
        <v>90</v>
      </c>
      <c r="H25" s="99" t="s">
        <v>188</v>
      </c>
      <c r="I25" s="103" t="s">
        <v>189</v>
      </c>
    </row>
    <row r="26" spans="1:9" s="23" customFormat="1" ht="409.5" x14ac:dyDescent="0.2">
      <c r="A26" s="94">
        <v>22</v>
      </c>
      <c r="B26" s="113" t="s">
        <v>190</v>
      </c>
      <c r="C26" s="102"/>
      <c r="D26" s="98" t="s">
        <v>191</v>
      </c>
      <c r="E26" s="98" t="s">
        <v>192</v>
      </c>
      <c r="F26" s="98" t="s">
        <v>193</v>
      </c>
      <c r="G26" s="109" t="s">
        <v>90</v>
      </c>
      <c r="H26" s="99" t="s">
        <v>194</v>
      </c>
      <c r="I26" s="103" t="s">
        <v>195</v>
      </c>
    </row>
    <row r="27" spans="1:9" s="23" customFormat="1" ht="409.5" x14ac:dyDescent="0.2">
      <c r="A27" s="94">
        <v>23</v>
      </c>
      <c r="B27" s="113" t="s">
        <v>190</v>
      </c>
      <c r="C27" s="102"/>
      <c r="D27" s="98" t="s">
        <v>191</v>
      </c>
      <c r="E27" s="98" t="s">
        <v>196</v>
      </c>
      <c r="F27" s="98" t="s">
        <v>193</v>
      </c>
      <c r="G27" s="109" t="s">
        <v>90</v>
      </c>
      <c r="H27" s="99" t="s">
        <v>197</v>
      </c>
      <c r="I27" s="103" t="s">
        <v>195</v>
      </c>
    </row>
    <row r="28" spans="1:9" s="117" customFormat="1" ht="409.5" x14ac:dyDescent="0.2">
      <c r="A28" s="114">
        <v>24</v>
      </c>
      <c r="B28" s="119" t="s">
        <v>198</v>
      </c>
      <c r="C28" s="119"/>
      <c r="D28" s="99" t="s">
        <v>199</v>
      </c>
      <c r="E28" s="120" t="s">
        <v>200</v>
      </c>
      <c r="F28" s="99" t="s">
        <v>201</v>
      </c>
      <c r="G28" s="99" t="s">
        <v>90</v>
      </c>
      <c r="H28" s="120" t="s">
        <v>202</v>
      </c>
      <c r="I28" s="118" t="s">
        <v>203</v>
      </c>
    </row>
    <row r="29" spans="1:9" s="117" customFormat="1" ht="216" x14ac:dyDescent="0.2">
      <c r="A29" s="114">
        <v>25</v>
      </c>
      <c r="B29" s="119" t="s">
        <v>198</v>
      </c>
      <c r="C29" s="119"/>
      <c r="D29" s="99" t="s">
        <v>199</v>
      </c>
      <c r="E29" s="99" t="s">
        <v>204</v>
      </c>
      <c r="F29" s="99" t="s">
        <v>201</v>
      </c>
      <c r="G29" s="99" t="s">
        <v>90</v>
      </c>
      <c r="H29" s="120" t="s">
        <v>205</v>
      </c>
      <c r="I29" s="118" t="s">
        <v>206</v>
      </c>
    </row>
    <row r="30" spans="1:9" s="23" customFormat="1" ht="288" x14ac:dyDescent="0.2">
      <c r="A30" s="94">
        <v>26</v>
      </c>
      <c r="B30" s="95" t="s">
        <v>207</v>
      </c>
      <c r="C30" s="96"/>
      <c r="D30" s="99" t="s">
        <v>208</v>
      </c>
      <c r="E30" s="99" t="s">
        <v>209</v>
      </c>
      <c r="F30" s="121" t="s">
        <v>210</v>
      </c>
      <c r="G30" s="99" t="s">
        <v>90</v>
      </c>
      <c r="H30" s="99" t="s">
        <v>211</v>
      </c>
      <c r="I30" s="122">
        <v>23807</v>
      </c>
    </row>
    <row r="31" spans="1:9" s="23" customFormat="1" ht="409.5" x14ac:dyDescent="0.2">
      <c r="A31" s="94">
        <v>27</v>
      </c>
      <c r="B31" s="95" t="s">
        <v>141</v>
      </c>
      <c r="C31" s="102"/>
      <c r="D31" s="99" t="s">
        <v>142</v>
      </c>
      <c r="E31" s="99" t="s">
        <v>143</v>
      </c>
      <c r="F31" s="99" t="s">
        <v>212</v>
      </c>
      <c r="G31" s="109" t="s">
        <v>90</v>
      </c>
      <c r="H31" s="99" t="s">
        <v>213</v>
      </c>
      <c r="I31" s="103" t="s">
        <v>214</v>
      </c>
    </row>
    <row r="32" spans="1:9" s="23" customFormat="1" ht="409.5" x14ac:dyDescent="0.2">
      <c r="A32" s="94">
        <v>28</v>
      </c>
      <c r="B32" s="95" t="s">
        <v>141</v>
      </c>
      <c r="C32" s="102"/>
      <c r="D32" s="99" t="s">
        <v>142</v>
      </c>
      <c r="E32" s="99" t="s">
        <v>143</v>
      </c>
      <c r="F32" s="99" t="s">
        <v>215</v>
      </c>
      <c r="G32" s="109" t="s">
        <v>90</v>
      </c>
      <c r="H32" s="99" t="s">
        <v>216</v>
      </c>
      <c r="I32" s="101" t="s">
        <v>217</v>
      </c>
    </row>
    <row r="33" spans="1:9" s="117" customFormat="1" ht="384" x14ac:dyDescent="0.2">
      <c r="A33" s="114">
        <v>29</v>
      </c>
      <c r="B33" s="95" t="s">
        <v>218</v>
      </c>
      <c r="C33" s="96"/>
      <c r="D33" s="99" t="s">
        <v>219</v>
      </c>
      <c r="E33" s="120" t="s">
        <v>220</v>
      </c>
      <c r="F33" s="99" t="s">
        <v>221</v>
      </c>
      <c r="G33" s="109" t="s">
        <v>90</v>
      </c>
      <c r="H33" s="99" t="s">
        <v>222</v>
      </c>
      <c r="I33" s="123" t="s">
        <v>223</v>
      </c>
    </row>
    <row r="34" spans="1:9" s="117" customFormat="1" ht="288" x14ac:dyDescent="0.2">
      <c r="A34" s="114">
        <v>30</v>
      </c>
      <c r="B34" s="95" t="s">
        <v>218</v>
      </c>
      <c r="C34" s="96"/>
      <c r="D34" s="99" t="s">
        <v>219</v>
      </c>
      <c r="E34" s="120" t="s">
        <v>220</v>
      </c>
      <c r="F34" s="99" t="s">
        <v>221</v>
      </c>
      <c r="G34" s="109" t="s">
        <v>90</v>
      </c>
      <c r="H34" s="99" t="s">
        <v>224</v>
      </c>
      <c r="I34" s="123" t="s">
        <v>225</v>
      </c>
    </row>
    <row r="35" spans="1:9" s="23" customFormat="1" ht="168" x14ac:dyDescent="0.2">
      <c r="A35" s="94">
        <v>31</v>
      </c>
      <c r="B35" s="95" t="s">
        <v>226</v>
      </c>
      <c r="C35" s="96"/>
      <c r="D35" s="99" t="s">
        <v>227</v>
      </c>
      <c r="E35" s="98" t="s">
        <v>228</v>
      </c>
      <c r="F35" s="98" t="s">
        <v>229</v>
      </c>
      <c r="G35" s="109" t="s">
        <v>90</v>
      </c>
      <c r="H35" s="99" t="s">
        <v>230</v>
      </c>
      <c r="I35" s="103" t="s">
        <v>231</v>
      </c>
    </row>
    <row r="36" spans="1:9" s="23" customFormat="1" x14ac:dyDescent="0.2">
      <c r="A36" s="94"/>
      <c r="B36" s="113"/>
      <c r="C36" s="102"/>
      <c r="D36" s="98"/>
      <c r="E36" s="98"/>
      <c r="F36" s="98"/>
      <c r="G36" s="98" t="s">
        <v>232</v>
      </c>
      <c r="H36" s="98"/>
      <c r="I36" s="103"/>
    </row>
    <row r="37" spans="1:9" s="23" customFormat="1" x14ac:dyDescent="0.2">
      <c r="A37" s="94"/>
      <c r="B37" s="113"/>
      <c r="C37" s="102"/>
      <c r="D37" s="98"/>
      <c r="E37" s="98"/>
      <c r="F37" s="98"/>
      <c r="G37" s="98" t="s">
        <v>232</v>
      </c>
      <c r="H37" s="98"/>
      <c r="I37" s="103"/>
    </row>
    <row r="38" spans="1:9" s="23" customFormat="1" x14ac:dyDescent="0.2">
      <c r="A38" s="94"/>
      <c r="B38" s="113"/>
      <c r="C38" s="102"/>
      <c r="D38" s="98"/>
      <c r="E38" s="98"/>
      <c r="F38" s="98"/>
      <c r="G38" s="98" t="s">
        <v>232</v>
      </c>
      <c r="H38" s="98"/>
      <c r="I38" s="103"/>
    </row>
    <row r="39" spans="1:9" s="23" customFormat="1" x14ac:dyDescent="0.2">
      <c r="A39" s="94"/>
      <c r="B39" s="113"/>
      <c r="C39" s="102"/>
      <c r="D39" s="98"/>
      <c r="E39" s="98"/>
      <c r="F39" s="98"/>
      <c r="G39" s="98" t="s">
        <v>232</v>
      </c>
      <c r="H39" s="98"/>
      <c r="I39" s="103"/>
    </row>
    <row r="40" spans="1:9" s="23" customFormat="1" x14ac:dyDescent="0.2">
      <c r="A40" s="94"/>
      <c r="B40" s="113"/>
      <c r="C40" s="102"/>
      <c r="D40" s="98"/>
      <c r="E40" s="98"/>
      <c r="F40" s="98"/>
      <c r="G40" s="98" t="s">
        <v>232</v>
      </c>
      <c r="H40" s="98"/>
      <c r="I40" s="103"/>
    </row>
    <row r="41" spans="1:9" s="23" customFormat="1" x14ac:dyDescent="0.2">
      <c r="A41" s="94"/>
      <c r="B41" s="113"/>
      <c r="C41" s="102"/>
      <c r="D41" s="98"/>
      <c r="E41" s="98"/>
      <c r="F41" s="98"/>
      <c r="G41" s="98" t="s">
        <v>232</v>
      </c>
      <c r="H41" s="98"/>
      <c r="I41" s="103"/>
    </row>
    <row r="42" spans="1:9" s="23" customFormat="1" x14ac:dyDescent="0.2">
      <c r="A42" s="94"/>
      <c r="B42" s="113"/>
      <c r="C42" s="102"/>
      <c r="D42" s="98"/>
      <c r="E42" s="98"/>
      <c r="F42" s="98"/>
      <c r="G42" s="98" t="s">
        <v>232</v>
      </c>
      <c r="H42" s="98"/>
      <c r="I42" s="103"/>
    </row>
    <row r="43" spans="1:9" s="23" customFormat="1" x14ac:dyDescent="0.2">
      <c r="A43" s="94"/>
      <c r="B43" s="113"/>
      <c r="C43" s="102"/>
      <c r="D43" s="98"/>
      <c r="E43" s="98"/>
      <c r="F43" s="98"/>
      <c r="G43" s="98" t="s">
        <v>232</v>
      </c>
      <c r="H43" s="98"/>
      <c r="I43" s="103"/>
    </row>
    <row r="44" spans="1:9" s="23" customFormat="1" x14ac:dyDescent="0.2">
      <c r="A44" s="94"/>
      <c r="B44" s="113"/>
      <c r="C44" s="102"/>
      <c r="D44" s="98"/>
      <c r="E44" s="98"/>
      <c r="F44" s="98"/>
      <c r="G44" s="98" t="s">
        <v>232</v>
      </c>
      <c r="H44" s="98"/>
      <c r="I44" s="103"/>
    </row>
    <row r="45" spans="1:9" s="23" customFormat="1" x14ac:dyDescent="0.2">
      <c r="A45" s="94"/>
      <c r="B45" s="113"/>
      <c r="C45" s="102"/>
      <c r="D45" s="98"/>
      <c r="E45" s="98"/>
      <c r="F45" s="98"/>
      <c r="G45" s="98" t="s">
        <v>232</v>
      </c>
      <c r="H45" s="98"/>
      <c r="I45" s="103"/>
    </row>
    <row r="46" spans="1:9" s="23" customFormat="1" x14ac:dyDescent="0.2">
      <c r="A46" s="94"/>
      <c r="B46" s="113"/>
      <c r="C46" s="102"/>
      <c r="D46" s="98"/>
      <c r="E46" s="98"/>
      <c r="F46" s="98"/>
      <c r="G46" s="98" t="s">
        <v>232</v>
      </c>
      <c r="H46" s="98"/>
      <c r="I46" s="103"/>
    </row>
    <row r="47" spans="1:9" s="23" customFormat="1" x14ac:dyDescent="0.2">
      <c r="A47" s="94"/>
      <c r="B47" s="113"/>
      <c r="C47" s="102"/>
      <c r="D47" s="98"/>
      <c r="E47" s="98"/>
      <c r="F47" s="98"/>
      <c r="G47" s="98" t="s">
        <v>232</v>
      </c>
      <c r="H47" s="98"/>
      <c r="I47" s="103"/>
    </row>
    <row r="48" spans="1:9" s="23" customFormat="1" x14ac:dyDescent="0.2">
      <c r="A48" s="94"/>
      <c r="B48" s="113"/>
      <c r="C48" s="102"/>
      <c r="D48" s="98"/>
      <c r="E48" s="98"/>
      <c r="F48" s="98"/>
      <c r="G48" s="98" t="s">
        <v>232</v>
      </c>
      <c r="H48" s="98"/>
      <c r="I48" s="103"/>
    </row>
    <row r="49" spans="1:9" s="23" customFormat="1" x14ac:dyDescent="0.2">
      <c r="A49" s="94"/>
      <c r="B49" s="113"/>
      <c r="C49" s="102"/>
      <c r="D49" s="98"/>
      <c r="E49" s="98"/>
      <c r="F49" s="98"/>
      <c r="G49" s="98" t="s">
        <v>232</v>
      </c>
      <c r="H49" s="98"/>
      <c r="I49" s="103"/>
    </row>
    <row r="50" spans="1:9" s="23" customFormat="1" x14ac:dyDescent="0.2">
      <c r="A50" s="94"/>
      <c r="B50" s="113"/>
      <c r="C50" s="102"/>
      <c r="D50" s="98"/>
      <c r="E50" s="98"/>
      <c r="F50" s="98"/>
      <c r="G50" s="98" t="s">
        <v>232</v>
      </c>
      <c r="H50" s="98"/>
      <c r="I50" s="103"/>
    </row>
    <row r="51" spans="1:9" s="23" customFormat="1" x14ac:dyDescent="0.2">
      <c r="A51" s="124"/>
    </row>
    <row r="52" spans="1:9" s="23" customFormat="1" x14ac:dyDescent="0.2">
      <c r="A52" s="124"/>
    </row>
    <row r="53" spans="1:9" s="23" customFormat="1" x14ac:dyDescent="0.2">
      <c r="A53" s="124"/>
    </row>
    <row r="54" spans="1:9" s="23" customFormat="1" x14ac:dyDescent="0.2">
      <c r="A54" s="124"/>
    </row>
    <row r="55" spans="1:9" s="23" customFormat="1" x14ac:dyDescent="0.2">
      <c r="A55" s="124"/>
    </row>
    <row r="56" spans="1:9" s="23" customFormat="1" x14ac:dyDescent="0.2">
      <c r="A56" s="124"/>
    </row>
    <row r="57" spans="1:9" s="23" customFormat="1" x14ac:dyDescent="0.2">
      <c r="A57" s="124"/>
    </row>
    <row r="58" spans="1:9" s="23" customFormat="1" x14ac:dyDescent="0.2">
      <c r="A58" s="124"/>
    </row>
    <row r="59" spans="1:9" s="23" customFormat="1" x14ac:dyDescent="0.2">
      <c r="A59" s="124"/>
    </row>
    <row r="60" spans="1:9" s="23" customFormat="1" x14ac:dyDescent="0.2">
      <c r="A60" s="124"/>
    </row>
    <row r="61" spans="1:9" s="23" customFormat="1" x14ac:dyDescent="0.2">
      <c r="A61" s="124"/>
    </row>
    <row r="62" spans="1:9" s="23" customFormat="1" x14ac:dyDescent="0.2">
      <c r="A62" s="124"/>
    </row>
    <row r="63" spans="1:9" s="23" customFormat="1" x14ac:dyDescent="0.2">
      <c r="A63" s="124"/>
    </row>
    <row r="64" spans="1:9" s="23" customFormat="1" x14ac:dyDescent="0.2">
      <c r="A64" s="124"/>
    </row>
    <row r="65" spans="1:1" s="23" customFormat="1" x14ac:dyDescent="0.2">
      <c r="A65" s="124"/>
    </row>
    <row r="66" spans="1:1" s="23" customFormat="1" x14ac:dyDescent="0.2">
      <c r="A66" s="124"/>
    </row>
    <row r="67" spans="1:1" s="23" customFormat="1" x14ac:dyDescent="0.2">
      <c r="A67" s="124"/>
    </row>
    <row r="68" spans="1:1" s="23" customFormat="1" x14ac:dyDescent="0.2">
      <c r="A68" s="124"/>
    </row>
    <row r="69" spans="1:1" s="23" customFormat="1" x14ac:dyDescent="0.2">
      <c r="A69" s="124"/>
    </row>
    <row r="70" spans="1:1" s="23" customFormat="1" x14ac:dyDescent="0.2">
      <c r="A70" s="124"/>
    </row>
    <row r="71" spans="1:1" s="23" customFormat="1" x14ac:dyDescent="0.2">
      <c r="A71" s="124"/>
    </row>
    <row r="72" spans="1:1" s="23" customFormat="1" x14ac:dyDescent="0.2">
      <c r="A72" s="124"/>
    </row>
    <row r="73" spans="1:1" s="23" customFormat="1" x14ac:dyDescent="0.2">
      <c r="A73" s="124"/>
    </row>
    <row r="74" spans="1:1" s="23" customFormat="1" x14ac:dyDescent="0.2">
      <c r="A74" s="124"/>
    </row>
    <row r="75" spans="1:1" s="23" customFormat="1" x14ac:dyDescent="0.2">
      <c r="A75" s="124"/>
    </row>
    <row r="76" spans="1:1" s="23" customFormat="1" x14ac:dyDescent="0.2">
      <c r="A76" s="124"/>
    </row>
    <row r="77" spans="1:1" s="23" customFormat="1" x14ac:dyDescent="0.2">
      <c r="A77" s="124"/>
    </row>
    <row r="78" spans="1:1" s="23" customFormat="1" x14ac:dyDescent="0.2">
      <c r="A78" s="124"/>
    </row>
    <row r="79" spans="1:1" s="23" customFormat="1" x14ac:dyDescent="0.2">
      <c r="A79" s="124"/>
    </row>
    <row r="80" spans="1:1" s="23" customFormat="1" x14ac:dyDescent="0.2">
      <c r="A80" s="124"/>
    </row>
    <row r="81" spans="1:1" s="23" customFormat="1" x14ac:dyDescent="0.2">
      <c r="A81" s="124"/>
    </row>
    <row r="82" spans="1:1" s="23" customFormat="1" x14ac:dyDescent="0.2">
      <c r="A82" s="124"/>
    </row>
    <row r="83" spans="1:1" s="23" customFormat="1" x14ac:dyDescent="0.2">
      <c r="A83" s="124"/>
    </row>
    <row r="84" spans="1:1" s="23" customFormat="1" x14ac:dyDescent="0.2">
      <c r="A84" s="124"/>
    </row>
    <row r="85" spans="1:1" s="23" customFormat="1" x14ac:dyDescent="0.2">
      <c r="A85" s="124"/>
    </row>
    <row r="86" spans="1:1" s="23" customFormat="1" x14ac:dyDescent="0.2">
      <c r="A86" s="124"/>
    </row>
    <row r="87" spans="1:1" s="23" customFormat="1" x14ac:dyDescent="0.2">
      <c r="A87" s="124"/>
    </row>
    <row r="88" spans="1:1" s="23" customFormat="1" x14ac:dyDescent="0.2">
      <c r="A88" s="124"/>
    </row>
    <row r="89" spans="1:1" s="23" customFormat="1" x14ac:dyDescent="0.2">
      <c r="A89" s="124"/>
    </row>
    <row r="90" spans="1:1" s="23" customFormat="1" x14ac:dyDescent="0.2">
      <c r="A90" s="124"/>
    </row>
    <row r="91" spans="1:1" s="23" customFormat="1" x14ac:dyDescent="0.2">
      <c r="A91" s="124"/>
    </row>
    <row r="92" spans="1:1" s="23" customFormat="1" x14ac:dyDescent="0.2">
      <c r="A92" s="124"/>
    </row>
    <row r="93" spans="1:1" s="23" customFormat="1" x14ac:dyDescent="0.2">
      <c r="A93" s="124"/>
    </row>
    <row r="94" spans="1:1" s="23" customFormat="1" x14ac:dyDescent="0.2">
      <c r="A94" s="124"/>
    </row>
    <row r="95" spans="1:1" s="23" customFormat="1" x14ac:dyDescent="0.2">
      <c r="A95" s="124"/>
    </row>
    <row r="96" spans="1:1" s="23" customFormat="1" x14ac:dyDescent="0.2">
      <c r="A96" s="124"/>
    </row>
    <row r="97" spans="1:1" s="23" customFormat="1" x14ac:dyDescent="0.2">
      <c r="A97" s="124"/>
    </row>
    <row r="98" spans="1:1" s="23" customFormat="1" x14ac:dyDescent="0.2">
      <c r="A98" s="124"/>
    </row>
    <row r="99" spans="1:1" s="23" customFormat="1" x14ac:dyDescent="0.2">
      <c r="A99" s="124"/>
    </row>
    <row r="100" spans="1:1" s="23" customFormat="1" x14ac:dyDescent="0.2">
      <c r="A100" s="124"/>
    </row>
    <row r="101" spans="1:1" s="23" customFormat="1" x14ac:dyDescent="0.2">
      <c r="A101" s="124"/>
    </row>
    <row r="102" spans="1:1" s="23" customFormat="1" x14ac:dyDescent="0.2">
      <c r="A102" s="124"/>
    </row>
    <row r="103" spans="1:1" s="23" customFormat="1" x14ac:dyDescent="0.2">
      <c r="A103" s="124"/>
    </row>
    <row r="104" spans="1:1" s="23" customFormat="1" x14ac:dyDescent="0.2">
      <c r="A104" s="124"/>
    </row>
    <row r="105" spans="1:1" s="23" customFormat="1" x14ac:dyDescent="0.2">
      <c r="A105" s="124"/>
    </row>
    <row r="106" spans="1:1" s="23" customFormat="1" x14ac:dyDescent="0.2">
      <c r="A106" s="124"/>
    </row>
    <row r="107" spans="1:1" s="23" customFormat="1" x14ac:dyDescent="0.2">
      <c r="A107" s="124"/>
    </row>
    <row r="108" spans="1:1" s="23" customFormat="1" x14ac:dyDescent="0.2">
      <c r="A108" s="124"/>
    </row>
    <row r="109" spans="1:1" s="23" customFormat="1" x14ac:dyDescent="0.2">
      <c r="A109" s="124"/>
    </row>
    <row r="110" spans="1:1" s="23" customFormat="1" x14ac:dyDescent="0.2">
      <c r="A110" s="124"/>
    </row>
    <row r="111" spans="1:1" s="23" customFormat="1" x14ac:dyDescent="0.2">
      <c r="A111" s="124"/>
    </row>
    <row r="112" spans="1:1" s="23" customFormat="1" x14ac:dyDescent="0.2">
      <c r="A112" s="124"/>
    </row>
    <row r="113" spans="1:1" s="23" customFormat="1" x14ac:dyDescent="0.2">
      <c r="A113" s="124"/>
    </row>
    <row r="114" spans="1:1" s="23" customFormat="1" x14ac:dyDescent="0.2">
      <c r="A114" s="124"/>
    </row>
    <row r="115" spans="1:1" s="23" customFormat="1" x14ac:dyDescent="0.2">
      <c r="A115" s="124"/>
    </row>
    <row r="116" spans="1:1" s="23" customFormat="1" x14ac:dyDescent="0.2">
      <c r="A116" s="124"/>
    </row>
    <row r="117" spans="1:1" s="23" customFormat="1" x14ac:dyDescent="0.2">
      <c r="A117" s="124"/>
    </row>
    <row r="118" spans="1:1" s="23" customFormat="1" x14ac:dyDescent="0.2">
      <c r="A118" s="124"/>
    </row>
    <row r="119" spans="1:1" s="23" customFormat="1" x14ac:dyDescent="0.2">
      <c r="A119" s="124"/>
    </row>
    <row r="120" spans="1:1" s="23" customFormat="1" x14ac:dyDescent="0.2">
      <c r="A120" s="124"/>
    </row>
    <row r="121" spans="1:1" s="23" customFormat="1" x14ac:dyDescent="0.2">
      <c r="A121" s="124"/>
    </row>
    <row r="122" spans="1:1" s="23" customFormat="1" x14ac:dyDescent="0.2">
      <c r="A122" s="124"/>
    </row>
    <row r="123" spans="1:1" s="23" customFormat="1" x14ac:dyDescent="0.2">
      <c r="A123" s="124"/>
    </row>
    <row r="124" spans="1:1" s="23" customFormat="1" x14ac:dyDescent="0.2">
      <c r="A124" s="124"/>
    </row>
    <row r="125" spans="1:1" s="23" customFormat="1" x14ac:dyDescent="0.2">
      <c r="A125" s="124"/>
    </row>
    <row r="126" spans="1:1" s="23" customFormat="1" x14ac:dyDescent="0.2">
      <c r="A126" s="124"/>
    </row>
    <row r="127" spans="1:1" s="23" customFormat="1" x14ac:dyDescent="0.2">
      <c r="A127" s="124"/>
    </row>
    <row r="128" spans="1:1" s="23" customFormat="1" x14ac:dyDescent="0.2">
      <c r="A128" s="124"/>
    </row>
    <row r="129" spans="1:1" s="23" customFormat="1" x14ac:dyDescent="0.2">
      <c r="A129" s="124"/>
    </row>
    <row r="130" spans="1:1" s="23" customFormat="1" x14ac:dyDescent="0.2">
      <c r="A130" s="124"/>
    </row>
    <row r="131" spans="1:1" s="23" customFormat="1" x14ac:dyDescent="0.2">
      <c r="A131" s="124"/>
    </row>
    <row r="132" spans="1:1" s="23" customFormat="1" x14ac:dyDescent="0.2">
      <c r="A132" s="124"/>
    </row>
    <row r="133" spans="1:1" s="23" customFormat="1" x14ac:dyDescent="0.2">
      <c r="A133" s="124"/>
    </row>
    <row r="134" spans="1:1" s="23" customFormat="1" x14ac:dyDescent="0.2">
      <c r="A134" s="124"/>
    </row>
    <row r="135" spans="1:1" s="23" customFormat="1" x14ac:dyDescent="0.2">
      <c r="A135" s="124"/>
    </row>
    <row r="136" spans="1:1" s="23" customFormat="1" x14ac:dyDescent="0.2">
      <c r="A136" s="124"/>
    </row>
    <row r="137" spans="1:1" s="23" customFormat="1" x14ac:dyDescent="0.2">
      <c r="A137" s="124"/>
    </row>
    <row r="138" spans="1:1" s="23" customFormat="1" x14ac:dyDescent="0.2">
      <c r="A138" s="124"/>
    </row>
    <row r="139" spans="1:1" s="23" customFormat="1" x14ac:dyDescent="0.2">
      <c r="A139" s="124"/>
    </row>
    <row r="140" spans="1:1" s="23" customFormat="1" x14ac:dyDescent="0.2">
      <c r="A140" s="124"/>
    </row>
    <row r="141" spans="1:1" s="23" customFormat="1" x14ac:dyDescent="0.2">
      <c r="A141" s="124"/>
    </row>
    <row r="142" spans="1:1" s="23" customFormat="1" x14ac:dyDescent="0.2">
      <c r="A142" s="124"/>
    </row>
    <row r="143" spans="1:1" s="23" customFormat="1" x14ac:dyDescent="0.2">
      <c r="A143" s="124"/>
    </row>
    <row r="144" spans="1:1" s="23" customFormat="1" x14ac:dyDescent="0.2">
      <c r="A144" s="124"/>
    </row>
    <row r="145" spans="1:1" s="23" customFormat="1" x14ac:dyDescent="0.2">
      <c r="A145" s="124"/>
    </row>
    <row r="146" spans="1:1" s="23" customFormat="1" x14ac:dyDescent="0.2">
      <c r="A146" s="124"/>
    </row>
    <row r="147" spans="1:1" s="23" customFormat="1" x14ac:dyDescent="0.2">
      <c r="A147" s="124"/>
    </row>
    <row r="148" spans="1:1" s="23" customFormat="1" x14ac:dyDescent="0.2">
      <c r="A148" s="124"/>
    </row>
    <row r="149" spans="1:1" s="23" customFormat="1" x14ac:dyDescent="0.2">
      <c r="A149" s="124"/>
    </row>
    <row r="150" spans="1:1" s="23" customFormat="1" x14ac:dyDescent="0.2">
      <c r="A150" s="124"/>
    </row>
    <row r="151" spans="1:1" s="23" customFormat="1" x14ac:dyDescent="0.2">
      <c r="A151" s="124"/>
    </row>
    <row r="152" spans="1:1" s="23" customFormat="1" x14ac:dyDescent="0.2">
      <c r="A152" s="124"/>
    </row>
    <row r="153" spans="1:1" s="23" customFormat="1" x14ac:dyDescent="0.2">
      <c r="A153" s="124"/>
    </row>
    <row r="154" spans="1:1" s="23" customFormat="1" x14ac:dyDescent="0.2">
      <c r="A154" s="124"/>
    </row>
    <row r="155" spans="1:1" s="23" customFormat="1" x14ac:dyDescent="0.2">
      <c r="A155" s="124"/>
    </row>
    <row r="156" spans="1:1" s="23" customFormat="1" x14ac:dyDescent="0.2">
      <c r="A156" s="124"/>
    </row>
    <row r="157" spans="1:1" s="23" customFormat="1" x14ac:dyDescent="0.2">
      <c r="A157" s="124"/>
    </row>
    <row r="158" spans="1:1" s="23" customFormat="1" x14ac:dyDescent="0.2">
      <c r="A158" s="124"/>
    </row>
    <row r="159" spans="1:1" s="23" customFormat="1" x14ac:dyDescent="0.2">
      <c r="A159" s="124"/>
    </row>
    <row r="160" spans="1:1" s="23" customFormat="1" x14ac:dyDescent="0.2">
      <c r="A160" s="124"/>
    </row>
    <row r="161" spans="1:1" s="23" customFormat="1" x14ac:dyDescent="0.2">
      <c r="A161" s="124"/>
    </row>
    <row r="162" spans="1:1" s="23" customFormat="1" x14ac:dyDescent="0.2">
      <c r="A162" s="124"/>
    </row>
    <row r="163" spans="1:1" s="23" customFormat="1" x14ac:dyDescent="0.2">
      <c r="A163" s="124"/>
    </row>
    <row r="164" spans="1:1" s="23" customFormat="1" x14ac:dyDescent="0.2">
      <c r="A164" s="124"/>
    </row>
    <row r="165" spans="1:1" s="23" customFormat="1" x14ac:dyDescent="0.2">
      <c r="A165" s="124"/>
    </row>
    <row r="166" spans="1:1" s="23" customFormat="1" x14ac:dyDescent="0.2">
      <c r="A166" s="124"/>
    </row>
    <row r="167" spans="1:1" s="23" customFormat="1" x14ac:dyDescent="0.2">
      <c r="A167" s="124"/>
    </row>
    <row r="168" spans="1:1" s="23" customFormat="1" x14ac:dyDescent="0.2">
      <c r="A168" s="124"/>
    </row>
    <row r="169" spans="1:1" s="23" customFormat="1" x14ac:dyDescent="0.2">
      <c r="A169" s="124"/>
    </row>
    <row r="170" spans="1:1" s="23" customFormat="1" x14ac:dyDescent="0.2">
      <c r="A170" s="124"/>
    </row>
    <row r="171" spans="1:1" s="23" customFormat="1" x14ac:dyDescent="0.2">
      <c r="A171" s="124"/>
    </row>
    <row r="172" spans="1:1" s="23" customFormat="1" x14ac:dyDescent="0.2">
      <c r="A172" s="124"/>
    </row>
    <row r="173" spans="1:1" s="23" customFormat="1" x14ac:dyDescent="0.2">
      <c r="A173" s="124"/>
    </row>
    <row r="174" spans="1:1" s="23" customFormat="1" x14ac:dyDescent="0.2">
      <c r="A174" s="124"/>
    </row>
    <row r="175" spans="1:1" s="23" customFormat="1" x14ac:dyDescent="0.2">
      <c r="A175" s="124"/>
    </row>
    <row r="176" spans="1:1" s="23" customFormat="1" x14ac:dyDescent="0.2">
      <c r="A176" s="124"/>
    </row>
    <row r="177" spans="1:1" s="23" customFormat="1" x14ac:dyDescent="0.2">
      <c r="A177" s="124"/>
    </row>
    <row r="178" spans="1:1" s="23" customFormat="1" x14ac:dyDescent="0.2">
      <c r="A178" s="124"/>
    </row>
    <row r="179" spans="1:1" s="23" customFormat="1" x14ac:dyDescent="0.2">
      <c r="A179" s="124"/>
    </row>
    <row r="180" spans="1:1" s="23" customFormat="1" x14ac:dyDescent="0.2">
      <c r="A180" s="124"/>
    </row>
    <row r="181" spans="1:1" s="23" customFormat="1" x14ac:dyDescent="0.2">
      <c r="A181" s="124"/>
    </row>
    <row r="182" spans="1:1" s="23" customFormat="1" x14ac:dyDescent="0.2">
      <c r="A182" s="124"/>
    </row>
    <row r="183" spans="1:1" s="23" customFormat="1" x14ac:dyDescent="0.2">
      <c r="A183" s="124"/>
    </row>
    <row r="184" spans="1:1" s="23" customFormat="1" x14ac:dyDescent="0.2">
      <c r="A184" s="124"/>
    </row>
    <row r="185" spans="1:1" s="23" customFormat="1" x14ac:dyDescent="0.2">
      <c r="A185" s="124"/>
    </row>
    <row r="186" spans="1:1" s="23" customFormat="1" x14ac:dyDescent="0.2">
      <c r="A186" s="124"/>
    </row>
    <row r="187" spans="1:1" s="23" customFormat="1" x14ac:dyDescent="0.2">
      <c r="A187" s="124"/>
    </row>
    <row r="188" spans="1:1" s="23" customFormat="1" x14ac:dyDescent="0.2">
      <c r="A188" s="124"/>
    </row>
    <row r="189" spans="1:1" s="23" customFormat="1" x14ac:dyDescent="0.2">
      <c r="A189" s="124"/>
    </row>
    <row r="190" spans="1:1" s="23" customFormat="1" x14ac:dyDescent="0.2">
      <c r="A190" s="124"/>
    </row>
    <row r="191" spans="1:1" s="23" customFormat="1" x14ac:dyDescent="0.2">
      <c r="A191" s="124"/>
    </row>
    <row r="192" spans="1:1" s="23" customFormat="1" x14ac:dyDescent="0.2">
      <c r="A192" s="124"/>
    </row>
    <row r="193" spans="1:1" s="23" customFormat="1" x14ac:dyDescent="0.2">
      <c r="A193" s="124"/>
    </row>
    <row r="194" spans="1:1" s="23" customFormat="1" x14ac:dyDescent="0.2">
      <c r="A194" s="124"/>
    </row>
    <row r="195" spans="1:1" s="23" customFormat="1" x14ac:dyDescent="0.2">
      <c r="A195" s="124"/>
    </row>
    <row r="196" spans="1:1" s="23" customFormat="1" x14ac:dyDescent="0.2">
      <c r="A196" s="124"/>
    </row>
    <row r="197" spans="1:1" s="23" customFormat="1" x14ac:dyDescent="0.2">
      <c r="A197" s="124"/>
    </row>
    <row r="198" spans="1:1" s="23" customFormat="1" x14ac:dyDescent="0.2">
      <c r="A198" s="124"/>
    </row>
    <row r="199" spans="1:1" s="23" customFormat="1" x14ac:dyDescent="0.2">
      <c r="A199" s="124"/>
    </row>
    <row r="200" spans="1:1" s="23" customFormat="1" x14ac:dyDescent="0.2">
      <c r="A200" s="124"/>
    </row>
    <row r="201" spans="1:1" s="23" customFormat="1" x14ac:dyDescent="0.2">
      <c r="A201" s="124"/>
    </row>
    <row r="202" spans="1:1" s="23" customFormat="1" x14ac:dyDescent="0.2">
      <c r="A202" s="124"/>
    </row>
    <row r="203" spans="1:1" s="23" customFormat="1" x14ac:dyDescent="0.2">
      <c r="A203" s="124"/>
    </row>
    <row r="204" spans="1:1" s="23" customFormat="1" x14ac:dyDescent="0.2">
      <c r="A204" s="124"/>
    </row>
    <row r="205" spans="1:1" s="23" customFormat="1" x14ac:dyDescent="0.2">
      <c r="A205" s="124"/>
    </row>
    <row r="206" spans="1:1" s="23" customFormat="1" x14ac:dyDescent="0.2">
      <c r="A206" s="124"/>
    </row>
    <row r="207" spans="1:1" s="23" customFormat="1" x14ac:dyDescent="0.2">
      <c r="A207" s="124"/>
    </row>
    <row r="208" spans="1:1" s="23" customFormat="1" x14ac:dyDescent="0.2">
      <c r="A208" s="124"/>
    </row>
    <row r="209" spans="1:1" s="23" customFormat="1" x14ac:dyDescent="0.2">
      <c r="A209" s="124"/>
    </row>
    <row r="210" spans="1:1" s="23" customFormat="1" x14ac:dyDescent="0.2">
      <c r="A210" s="124"/>
    </row>
    <row r="211" spans="1:1" s="23" customFormat="1" x14ac:dyDescent="0.2">
      <c r="A211" s="124"/>
    </row>
    <row r="212" spans="1:1" s="23" customFormat="1" x14ac:dyDescent="0.2">
      <c r="A212" s="124"/>
    </row>
    <row r="213" spans="1:1" s="23" customFormat="1" x14ac:dyDescent="0.2">
      <c r="A213" s="124"/>
    </row>
    <row r="214" spans="1:1" s="23" customFormat="1" x14ac:dyDescent="0.2">
      <c r="A214" s="124"/>
    </row>
    <row r="215" spans="1:1" s="23" customFormat="1" x14ac:dyDescent="0.2">
      <c r="A215" s="124"/>
    </row>
    <row r="216" spans="1:1" s="23" customFormat="1" x14ac:dyDescent="0.2">
      <c r="A216" s="124"/>
    </row>
    <row r="217" spans="1:1" s="23" customFormat="1" x14ac:dyDescent="0.2">
      <c r="A217" s="124"/>
    </row>
    <row r="218" spans="1:1" s="23" customFormat="1" x14ac:dyDescent="0.2">
      <c r="A218" s="124"/>
    </row>
    <row r="219" spans="1:1" s="23" customFormat="1" x14ac:dyDescent="0.2">
      <c r="A219" s="124"/>
    </row>
    <row r="220" spans="1:1" s="23" customFormat="1" x14ac:dyDescent="0.2">
      <c r="A220" s="124"/>
    </row>
    <row r="221" spans="1:1" s="23" customFormat="1" x14ac:dyDescent="0.2">
      <c r="A221" s="124"/>
    </row>
    <row r="222" spans="1:1" s="23" customFormat="1" x14ac:dyDescent="0.2">
      <c r="A222" s="124"/>
    </row>
    <row r="223" spans="1:1" s="23" customFormat="1" x14ac:dyDescent="0.2">
      <c r="A223" s="124"/>
    </row>
    <row r="224" spans="1:1" s="23" customFormat="1" x14ac:dyDescent="0.2">
      <c r="A224" s="124"/>
    </row>
    <row r="225" spans="1:1" s="23" customFormat="1" x14ac:dyDescent="0.2">
      <c r="A225" s="124"/>
    </row>
    <row r="226" spans="1:1" s="23" customFormat="1" x14ac:dyDescent="0.2">
      <c r="A226" s="124"/>
    </row>
    <row r="227" spans="1:1" s="23" customFormat="1" x14ac:dyDescent="0.2">
      <c r="A227" s="124"/>
    </row>
    <row r="228" spans="1:1" s="23" customFormat="1" x14ac:dyDescent="0.2">
      <c r="A228" s="124"/>
    </row>
    <row r="229" spans="1:1" s="23" customFormat="1" x14ac:dyDescent="0.2">
      <c r="A229" s="124"/>
    </row>
    <row r="230" spans="1:1" s="23" customFormat="1" x14ac:dyDescent="0.2">
      <c r="A230" s="124"/>
    </row>
    <row r="231" spans="1:1" s="23" customFormat="1" x14ac:dyDescent="0.2">
      <c r="A231" s="124"/>
    </row>
    <row r="232" spans="1:1" s="23" customFormat="1" x14ac:dyDescent="0.2">
      <c r="A232" s="124"/>
    </row>
    <row r="233" spans="1:1" s="23" customFormat="1" x14ac:dyDescent="0.2">
      <c r="A233" s="124"/>
    </row>
    <row r="234" spans="1:1" s="23" customFormat="1" x14ac:dyDescent="0.2">
      <c r="A234" s="124"/>
    </row>
    <row r="235" spans="1:1" s="23" customFormat="1" x14ac:dyDescent="0.2">
      <c r="A235" s="124"/>
    </row>
    <row r="236" spans="1:1" s="23" customFormat="1" x14ac:dyDescent="0.2">
      <c r="A236" s="124"/>
    </row>
    <row r="237" spans="1:1" s="23" customFormat="1" x14ac:dyDescent="0.2">
      <c r="A237" s="124"/>
    </row>
    <row r="238" spans="1:1" s="23" customFormat="1" x14ac:dyDescent="0.2">
      <c r="A238" s="124"/>
    </row>
    <row r="239" spans="1:1" s="23" customFormat="1" x14ac:dyDescent="0.2">
      <c r="A239" s="124"/>
    </row>
    <row r="240" spans="1:1" s="23" customFormat="1" x14ac:dyDescent="0.2">
      <c r="A240" s="124"/>
    </row>
    <row r="241" spans="1:1" s="23" customFormat="1" x14ac:dyDescent="0.2">
      <c r="A241" s="124"/>
    </row>
    <row r="242" spans="1:1" s="23" customFormat="1" x14ac:dyDescent="0.2">
      <c r="A242" s="124"/>
    </row>
  </sheetData>
  <mergeCells count="50">
    <mergeCell ref="B49:C49"/>
    <mergeCell ref="B50:C50"/>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A3"/>
    <mergeCell ref="H1:I1"/>
    <mergeCell ref="H2:I2"/>
    <mergeCell ref="B4:C4"/>
    <mergeCell ref="B5:C5"/>
    <mergeCell ref="B6:C6"/>
  </mergeCells>
  <hyperlinks>
    <hyperlink ref="D5" r:id="rId1"/>
    <hyperlink ref="D13" r:id="rId2"/>
    <hyperlink ref="D14" r:id="rId3"/>
  </hyperlinks>
  <pageMargins left="0.7" right="0.7" top="0.75" bottom="0.75" header="0.3" footer="0.3"/>
  <pageSetup paperSize="9" orientation="portrait" r:id="rId4"/>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'C:\Users\BOSSHOME-PC\Desktop\[แบบเก็บยุทธศาสตร์ที่ 2 รอบ 12 เดือน ฝ่ายบริการวิชาการ.xlsx]000'!#REF!</xm:f>
          </x14:formula1>
          <xm:sqref>G5:G35 H2:I2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2.4.1</vt:lpstr>
      <vt:lpstr>2.4.1 (1)</vt:lpstr>
      <vt:lpstr>รายละเอียด 2.4.1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2023-01-06T02:42:14Z</dcterms:created>
  <dcterms:modified xsi:type="dcterms:W3CDTF">2023-01-06T02:42:21Z</dcterms:modified>
</cp:coreProperties>
</file>