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7.1" sheetId="1" r:id="rId1"/>
    <sheet name="รายละเอียด 1.7.1" sheetId="2" r:id="rId2"/>
    <sheet name="รายละเอียด 1.7.1 (มหาวิทยาลัย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D10" i="2"/>
  <c r="AC10" i="2"/>
  <c r="E30" i="1" s="1"/>
  <c r="AB10" i="2"/>
  <c r="AA10" i="2"/>
  <c r="Z10" i="2"/>
  <c r="E27" i="1" s="1"/>
  <c r="Y10" i="2"/>
  <c r="E26" i="1" s="1"/>
  <c r="X10" i="2"/>
  <c r="W10" i="2"/>
  <c r="V10" i="2"/>
  <c r="U10" i="2"/>
  <c r="E22" i="1" s="1"/>
  <c r="T10" i="2"/>
  <c r="S10" i="2"/>
  <c r="R10" i="2"/>
  <c r="E19" i="1" s="1"/>
  <c r="Q10" i="2"/>
  <c r="E18" i="1" s="1"/>
  <c r="P10" i="2"/>
  <c r="O10" i="2"/>
  <c r="N10" i="2"/>
  <c r="M10" i="2"/>
  <c r="E14" i="1" s="1"/>
  <c r="L10" i="2"/>
  <c r="K10" i="2"/>
  <c r="J10" i="2"/>
  <c r="E11" i="1" s="1"/>
  <c r="I10" i="2"/>
  <c r="E10" i="1" s="1"/>
  <c r="H10" i="2"/>
  <c r="G10" i="2"/>
  <c r="F10" i="2"/>
  <c r="E10" i="2"/>
  <c r="E6" i="1" s="1"/>
  <c r="D10" i="2"/>
  <c r="G72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D69" i="1"/>
  <c r="B69" i="1"/>
  <c r="A69" i="1"/>
  <c r="F68" i="1"/>
  <c r="D68" i="1"/>
  <c r="B68" i="1"/>
  <c r="A68" i="1"/>
  <c r="F67" i="1"/>
  <c r="E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D61" i="1"/>
  <c r="B61" i="1"/>
  <c r="A61" i="1"/>
  <c r="F60" i="1"/>
  <c r="D60" i="1"/>
  <c r="B60" i="1"/>
  <c r="A60" i="1"/>
  <c r="F59" i="1"/>
  <c r="E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D52" i="1"/>
  <c r="B52" i="1"/>
  <c r="A52" i="1"/>
  <c r="F51" i="1"/>
  <c r="E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D45" i="1"/>
  <c r="B45" i="1"/>
  <c r="A45" i="1"/>
  <c r="F44" i="1"/>
  <c r="D44" i="1"/>
  <c r="B44" i="1"/>
  <c r="A44" i="1"/>
  <c r="F43" i="1"/>
  <c r="E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E33" i="1"/>
  <c r="G33" i="1" s="1"/>
  <c r="E32" i="1"/>
  <c r="G32" i="1" s="1"/>
  <c r="E31" i="1"/>
  <c r="G31" i="1" s="1"/>
  <c r="E29" i="1"/>
  <c r="G29" i="1" s="1"/>
  <c r="E28" i="1"/>
  <c r="G28" i="1" s="1"/>
  <c r="E25" i="1"/>
  <c r="G25" i="1" s="1"/>
  <c r="E24" i="1"/>
  <c r="G24" i="1" s="1"/>
  <c r="E23" i="1"/>
  <c r="G23" i="1" s="1"/>
  <c r="E21" i="1"/>
  <c r="G21" i="1" s="1"/>
  <c r="E20" i="1"/>
  <c r="G20" i="1" s="1"/>
  <c r="E17" i="1"/>
  <c r="G17" i="1" s="1"/>
  <c r="E16" i="1"/>
  <c r="G16" i="1" s="1"/>
  <c r="E15" i="1"/>
  <c r="G15" i="1" s="1"/>
  <c r="E13" i="1"/>
  <c r="G13" i="1" s="1"/>
  <c r="E12" i="1"/>
  <c r="G12" i="1" s="1"/>
  <c r="E9" i="1"/>
  <c r="G9" i="1" s="1"/>
  <c r="E8" i="1"/>
  <c r="G8" i="1" s="1"/>
  <c r="E7" i="1"/>
  <c r="G7" i="1" s="1"/>
  <c r="E5" i="1"/>
  <c r="G5" i="1" s="1"/>
  <c r="H5" i="1" l="1"/>
  <c r="G43" i="1"/>
  <c r="E49" i="1"/>
  <c r="G11" i="1"/>
  <c r="E57" i="1"/>
  <c r="G19" i="1"/>
  <c r="E65" i="1"/>
  <c r="G27" i="1"/>
  <c r="E64" i="1"/>
  <c r="G26" i="1"/>
  <c r="G58" i="1"/>
  <c r="H20" i="1"/>
  <c r="H32" i="1"/>
  <c r="G70" i="1"/>
  <c r="H29" i="1"/>
  <c r="G67" i="1"/>
  <c r="H33" i="1"/>
  <c r="G71" i="1"/>
  <c r="I34" i="1"/>
  <c r="H72" i="1"/>
  <c r="G6" i="1"/>
  <c r="E44" i="1"/>
  <c r="G14" i="1"/>
  <c r="E52" i="1"/>
  <c r="G22" i="1"/>
  <c r="E60" i="1"/>
  <c r="G30" i="1"/>
  <c r="E68" i="1"/>
  <c r="E56" i="1"/>
  <c r="G18" i="1"/>
  <c r="G59" i="1"/>
  <c r="H21" i="1"/>
  <c r="G62" i="1"/>
  <c r="H24" i="1"/>
  <c r="E48" i="1"/>
  <c r="G10" i="1"/>
  <c r="G69" i="1"/>
  <c r="H31" i="1"/>
  <c r="G46" i="1"/>
  <c r="H8" i="1"/>
  <c r="G61" i="1"/>
  <c r="H23" i="1"/>
  <c r="G51" i="1"/>
  <c r="H13" i="1"/>
  <c r="H25" i="1"/>
  <c r="G63" i="1"/>
  <c r="G54" i="1"/>
  <c r="H16" i="1"/>
  <c r="H17" i="1"/>
  <c r="G55" i="1"/>
  <c r="G45" i="1"/>
  <c r="H7" i="1"/>
  <c r="H9" i="1"/>
  <c r="G47" i="1"/>
  <c r="G50" i="1"/>
  <c r="H12" i="1"/>
  <c r="H15" i="1"/>
  <c r="G53" i="1"/>
  <c r="G66" i="1"/>
  <c r="H28" i="1"/>
  <c r="E45" i="1"/>
  <c r="E53" i="1"/>
  <c r="E61" i="1"/>
  <c r="E69" i="1"/>
  <c r="E50" i="1"/>
  <c r="E58" i="1"/>
  <c r="E66" i="1"/>
  <c r="H50" i="1" l="1"/>
  <c r="I12" i="1"/>
  <c r="H54" i="1"/>
  <c r="I16" i="1"/>
  <c r="H46" i="1"/>
  <c r="I8" i="1"/>
  <c r="H59" i="1"/>
  <c r="I21" i="1"/>
  <c r="H27" i="1"/>
  <c r="G65" i="1"/>
  <c r="H67" i="1"/>
  <c r="I29" i="1"/>
  <c r="H69" i="1"/>
  <c r="I31" i="1"/>
  <c r="H18" i="1"/>
  <c r="G56" i="1"/>
  <c r="H19" i="1"/>
  <c r="G57" i="1"/>
  <c r="I9" i="1"/>
  <c r="H47" i="1"/>
  <c r="I25" i="1"/>
  <c r="H63" i="1"/>
  <c r="G44" i="1"/>
  <c r="H6" i="1"/>
  <c r="H70" i="1"/>
  <c r="I32" i="1"/>
  <c r="I28" i="1"/>
  <c r="H66" i="1"/>
  <c r="H45" i="1"/>
  <c r="I7" i="1"/>
  <c r="H51" i="1"/>
  <c r="I13" i="1"/>
  <c r="H10" i="1"/>
  <c r="G48" i="1"/>
  <c r="I20" i="1"/>
  <c r="H58" i="1"/>
  <c r="H11" i="1"/>
  <c r="G49" i="1"/>
  <c r="G52" i="1"/>
  <c r="H14" i="1"/>
  <c r="G68" i="1"/>
  <c r="H30" i="1"/>
  <c r="H62" i="1"/>
  <c r="I24" i="1"/>
  <c r="G64" i="1"/>
  <c r="H26" i="1"/>
  <c r="H61" i="1"/>
  <c r="I23" i="1"/>
  <c r="H53" i="1"/>
  <c r="I15" i="1"/>
  <c r="I17" i="1"/>
  <c r="H55" i="1"/>
  <c r="G60" i="1"/>
  <c r="H22" i="1"/>
  <c r="I33" i="1"/>
  <c r="H71" i="1"/>
  <c r="H43" i="1"/>
  <c r="I5" i="1"/>
  <c r="H44" i="1" l="1"/>
  <c r="I6" i="1"/>
  <c r="I18" i="1"/>
  <c r="H56" i="1"/>
  <c r="I26" i="1"/>
  <c r="H64" i="1"/>
  <c r="H60" i="1"/>
  <c r="I22" i="1"/>
  <c r="I11" i="1"/>
  <c r="H49" i="1"/>
  <c r="H52" i="1"/>
  <c r="I14" i="1"/>
  <c r="H68" i="1"/>
  <c r="I30" i="1"/>
  <c r="I10" i="1"/>
  <c r="H48" i="1"/>
  <c r="I19" i="1"/>
  <c r="H57" i="1"/>
  <c r="I27" i="1"/>
  <c r="H65" i="1"/>
</calcChain>
</file>

<file path=xl/sharedStrings.xml><?xml version="1.0" encoding="utf-8"?>
<sst xmlns="http://schemas.openxmlformats.org/spreadsheetml/2006/main" count="379" uniqueCount="174">
  <si>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</si>
  <si>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</si>
  <si>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</si>
  <si>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</si>
  <si>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</si>
  <si>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12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</si>
  <si>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</si>
  <si>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</si>
  <si>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</si>
  <si>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</si>
  <si>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</si>
  <si>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</si>
  <si>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</si>
  <si>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</si>
  <si>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</si>
  <si>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</si>
  <si>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</si>
  <si>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</si>
  <si>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</si>
  <si>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</si>
  <si>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</si>
  <si>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</si>
  <si>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</si>
  <si>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</si>
  <si>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</si>
  <si>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</si>
  <si>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</si>
  <si>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</si>
  <si>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</si>
  <si>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</si>
  <si>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</si>
  <si>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</si>
  <si>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</si>
  <si>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</si>
  <si>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</si>
  <si>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</si>
  <si>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</si>
  <si>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</si>
  <si>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</si>
  <si>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</si>
  <si>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</si>
  <si>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</si>
  <si>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</si>
  <si>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</si>
  <si>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</si>
  <si>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</si>
  <si>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</si>
  <si>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</si>
  <si>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</si>
  <si>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</si>
  <si>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</si>
  <si>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</si>
  <si>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</si>
  <si>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</si>
  <si>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วิทยาเขตสุมทรสงคราม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</si>
  <si>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</si>
  <si>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</si>
  <si>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</si>
  <si>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</si>
  <si>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</si>
  <si>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</si>
  <si>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</si>
  <si>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</si>
  <si>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</si>
  <si>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</si>
  <si>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</si>
  <si>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</si>
  <si>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</si>
  <si>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</si>
  <si>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</si>
  <si>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</si>
  <si>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</si>
  <si>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</si>
  <si>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</si>
  <si>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</si>
  <si>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</si>
  <si>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</si>
  <si>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</si>
  <si>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</si>
  <si>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</si>
  <si>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</si>
  <si>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</si>
  <si>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</si>
  <si>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</si>
  <si>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</si>
  <si>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</si>
  <si>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</si>
  <si>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</si>
  <si>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</si>
  <si>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</si>
  <si>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</si>
  <si>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</si>
  <si>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</si>
  <si>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</si>
  <si>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</si>
  <si>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</si>
  <si>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</si>
  <si>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</si>
  <si>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</si>
  <si>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</si>
  <si>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</si>
  <si>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</si>
  <si>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</si>
  <si>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</si>
  <si>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</si>
  <si>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</si>
  <si>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</si>
  <si>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</si>
  <si>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</si>
  <si>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</si>
  <si>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</si>
  <si>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</si>
  <si>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</si>
  <si>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</si>
  <si>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</si>
  <si>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</si>
  <si>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ว.นครปฐม</t>
  </si>
  <si>
    <t>27) ว.สมุทรสงคราม</t>
  </si>
  <si>
    <t>28) ระนอง</t>
  </si>
  <si>
    <t>29) สสสส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</si>
  <si>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</si>
  <si>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</si>
  <si>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ถ่ายทอดนโยบายหรือแนวปฏิบัติทั้งของหน่วยงานและมหาวิทยาลัย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</si>
  <si>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</si>
  <si>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</si>
  <si>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</si>
  <si>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</si>
  <si>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</si>
  <si>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</si>
  <si>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</si>
  <si>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</si>
  <si>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</si>
  <si>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</si>
  <si>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 และจัดประชุมชี้แจงแนวทางการดำเนินงานเพิ่มเติมในวันที่ 28 ก.พ.2565 เพื่อสร้างความเข้าใจให้กับหน่วยงานที่ได้รับการถ่ายทอดนโยบายฯในระดับมหาวิทยาลัยต่อไป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</si>
  <si>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</si>
  <si>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</si>
  <si>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2565 (ตัวชี้วัด 1.7.1) รอบ 12 เดือน (ต.ค.-ก.ย.)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</si>
  <si>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2565 (ตัวชี้วัด 1.7.1) รอบ 1.-12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</si>
  <si>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</si>
  <si>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2 (ม.ค.65 – มี.ค.65) บันทึกติดตาม เดือนมีนาคม 2565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3 (เม.ย.65 – มิ.ย.65) บันทึกติดตาม เดือนมิถุนายน 2565</t>
    </r>
    <r>
      <rPr>
        <sz val="16"/>
        <color theme="1"/>
        <rFont val="TH SarabunPSK"/>
        <family val="2"/>
      </rPr>
      <t xml:space="preserve">
</t>
    </r>
    <r>
      <rPr>
        <b/>
        <sz val="16"/>
        <color theme="1"/>
        <rFont val="TH SarabunPSK"/>
        <family val="2"/>
      </rPr>
      <t>• ไตรมาสที่ 4 (ก.ค.65 – ก.ย.65) บันทึกติดตาม เดือนกันยายน 2565</t>
    </r>
    <r>
      <rPr>
        <sz val="16"/>
        <color theme="1"/>
        <rFont val="TH SarabunPSK"/>
        <family val="2"/>
      </rPr>
      <t xml:space="preserve">
</t>
    </r>
  </si>
  <si>
    <t xml:space="preserve">1.7.1-4-01 บันทึกข้อความ ที่ สม 01/758 ลงวันที่ 27 ธันวาคม 2564 เรื่อง ขอความอนุเคราะห์รายงานผลการดำเนินงานตามแผนนโยบายระดับหน่วยงาน (ตัวชี้วัด 1.7.1) ไตรมาส 1
1.7.1-4-02 รายงานข้อมูลสรุปผลการดำเนินงานระดับหน่วยงาน ไตรมาสที่ 1
1.7.1-4-03 บันทึกข้อความ ที่ สม 01/113 ลงวันที่ 7 มีนาคม 2565 เรื่อง ขอความอนุเคราะห์รายงานผลการดำเนินงานตามแผนนโยบายระดับหน่วยงาน (ตัวชี้วัดที่ 1.7.1) ไตรมาส 2
1.7.1-4-04 รายงานข้อมูลสรุปผลการดำเนินงานระดับหน่วยงานไตรมาส 2
1.7.1-4-05 บันทึกข้อความ ที่ สม 01/324 ลงวันที่ 23 มิถุนายน 2565 เรื่อง ขอความอนุเคราะห์รายงานผลการดำเนินงานตามแผนนโยบายระดับหน่วยงาน (ตัวชี้วัด 1.7.1) ไตรมาส 3
1.7.1-4-06 รายงานข้อมูลสรุปผลการดำเนินงานระดับหน่วยงานไตรมาส 3
1.7.1-4-07 บันทึกข้อความ ที่ สม 01/494 ลงวันที่ 5 กันยายน 2565 เรื่อง ขอความอนุเคราะห์รายงานผลการดำเนินงานตามแผนนโยบายระดับหน่วยงาน (ตัวชี้วัด 1.7.1) รอบ 12 เดือน ไตรมาส 4 และประเมินผลประจำปี
1.7.1-4-08 รายงานข้อมูลสรุปผลการดำเนินงานระดับหน่วยงานไตรมาส 4
1.7.1-4-09 รายงานวิเคราะห์ผลการดำเนินงานตามนโยบาย 
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</si>
  <si>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</si>
  <si>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</si>
  <si>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</si>
  <si>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</si>
  <si>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</si>
  <si>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</si>
  <si>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</si>
  <si>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</si>
  <si>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 มหาวิทยาลัย (ฝ่ายกิจการสภามหาวิทยาลัย)</t>
  </si>
  <si>
    <t>ประชุมคณะกรรมการบริหารมหาวิทยาลัย ครั้งที่ 2/2565</t>
  </si>
  <si>
    <t>ระเบียบวาระที่ 4.4 แผนการดำเนินงานตามนโยบายหรือแนวปฏิบัติของมหาวิทยาลัย</t>
  </si>
  <si>
    <t>วันจันทร์ที่ 14 กุมภาพันธ์ 2565</t>
  </si>
  <si>
    <t>จัดประชุม</t>
  </si>
  <si>
    <t>อธิการบดี</t>
  </si>
  <si>
    <t>ประชุมคณะกรรมการบริหารมหาวิทยาลัย ครั้งที่ 4/2565</t>
  </si>
  <si>
    <t>ระเบียบวาระที่ 6.2รายงานผลการดำเนินงานตามนโยบายหรือแนวปฏิบัติของมหาวิทยาลัย รอบ 6 เดือน</t>
  </si>
  <si>
    <t>วันจันทร์ที่ 11 เมษายน 2565</t>
  </si>
  <si>
    <t>ประชุมสภามหาวิทยาลัย ครั้งที่ 4/2565</t>
  </si>
  <si>
    <t>ระเบียบวาระที่ 6.1 รายงานผลการดำเนินงานตามนโยบายหรือแนวปฏิบัติของมหาวิทยาลัย รอบ 6 เดือน</t>
  </si>
  <si>
    <t>วันพุธที่ 27เมษายน 2565</t>
  </si>
  <si>
    <t>รองอธิการบดีวิทยาเขตนครปฐม</t>
  </si>
  <si>
    <t>ประชุมคณะกรรมการบริหารมหาวิทยาลัย ครั้งที่ 7/2565</t>
  </si>
  <si>
    <t>ระเบียบวาระที่ 6.4 รายงานผลการดำเนินงานตามนโยบายหรือแนวปฏิบัติของมหาวิทยาลัย รอบ 9 เดือน</t>
  </si>
  <si>
    <t>วันจันทร์ที่ 11 กรกฎาคม 2565</t>
  </si>
  <si>
    <t>ประชุมสภามหาวิทยาลัย ครั้งที่ 7/2565</t>
  </si>
  <si>
    <t>ระเบียบวาระที่ 3.1 รายงานผลการดำเนินงานตามนโยบายหรือแนวปฏิบัติของมหาวิทยาลัย รอบ 6 เดือน</t>
  </si>
  <si>
    <t>วันพุธที่ 27 กรกฎาคม 2565</t>
  </si>
  <si>
    <t>ประชุมคณะกรรมการบริหารมหาวิทยาลัย ครั้งที่ 10/2566</t>
  </si>
  <si>
    <t>ระเบียบวาระที่ 6.4 รายงานผลการดำเนินงานตามนโยบายหรือแนวปฏิบัติของมหาวิทยาลัย รอบ 12 เดือน</t>
  </si>
  <si>
    <t>วันจันทร์ที่ 10 ตุลาคม 2565</t>
  </si>
  <si>
    <t>ประชุมสภามหาวิทยาลัย ครั้งที่ 10/2567</t>
  </si>
  <si>
    <t>ระเบียบวาระที่ 3.1 รายงานผลการดำเนินงานตามนโยบายหรือแนวปฏิบัติของมหาวิทยาลัย รอบ 12 เดือน</t>
  </si>
  <si>
    <t>วันพุธที่ 26 ตุลาคม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</si>
</sst>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5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187" fontId="11" fillId="4" borderId="13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13" fillId="7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187" fontId="16" fillId="4" borderId="13" xfId="0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2" fontId="15" fillId="4" borderId="10" xfId="0" applyNumberFormat="1" applyFont="1" applyFill="1" applyBorder="1" applyAlignment="1">
      <alignment horizontal="center" vertical="top" wrapText="1"/>
    </xf>
    <xf numFmtId="188" fontId="15" fillId="4" borderId="10" xfId="0" applyNumberFormat="1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18" fillId="3" borderId="7" xfId="0" applyFont="1" applyFill="1" applyBorder="1" applyAlignment="1">
      <alignment horizontal="center" vertical="top" wrapText="1"/>
    </xf>
    <xf numFmtId="187" fontId="18" fillId="3" borderId="10" xfId="0" applyNumberFormat="1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2" fontId="18" fillId="3" borderId="10" xfId="0" applyNumberFormat="1" applyFont="1" applyFill="1" applyBorder="1" applyAlignment="1">
      <alignment horizontal="center" vertical="top" wrapText="1"/>
    </xf>
    <xf numFmtId="188" fontId="18" fillId="3" borderId="1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2" fillId="8" borderId="1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top" wrapText="1"/>
    </xf>
    <xf numFmtId="0" fontId="2" fillId="8" borderId="1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4" xfId="0" applyFont="1" applyBorder="1"/>
    <xf numFmtId="0" fontId="6" fillId="0" borderId="16" xfId="0" applyFont="1" applyBorder="1"/>
    <xf numFmtId="0" fontId="4" fillId="4" borderId="10" xfId="0" applyFont="1" applyFill="1" applyBorder="1" applyAlignment="1">
      <alignment horizontal="center" vertical="top" wrapText="1"/>
    </xf>
    <xf numFmtId="188" fontId="4" fillId="4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/>
    </xf>
    <xf numFmtId="187" fontId="1" fillId="4" borderId="0" xfId="0" applyNumberFormat="1" applyFont="1" applyFill="1" applyBorder="1" applyAlignment="1">
      <alignment horizontal="left" vertical="top"/>
    </xf>
    <xf numFmtId="188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0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/>
    </xf>
    <xf numFmtId="0" fontId="5" fillId="5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vertical="top"/>
    </xf>
    <xf numFmtId="0" fontId="1" fillId="4" borderId="6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13" fillId="3" borderId="10" xfId="0" applyFont="1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top"/>
    </xf>
    <xf numFmtId="0" fontId="21" fillId="4" borderId="10" xfId="0" applyFont="1" applyFill="1" applyBorder="1" applyAlignment="1">
      <alignment horizontal="center" vertical="top"/>
    </xf>
    <xf numFmtId="0" fontId="2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top"/>
    </xf>
    <xf numFmtId="0" fontId="1" fillId="10" borderId="7" xfId="0" applyFont="1" applyFill="1" applyBorder="1" applyAlignment="1">
      <alignment horizontal="left" vertical="top" wrapText="1"/>
    </xf>
    <xf numFmtId="0" fontId="6" fillId="10" borderId="9" xfId="0" applyFont="1" applyFill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0" zoomScaleNormal="80" workbookViewId="0">
      <pane xSplit="3" ySplit="4" topLeftCell="D11" activePane="bottomRight" state="frozen"/>
      <selection activeCell="I38" sqref="I38"/>
      <selection pane="topRight" activeCell="I38" sqref="I38"/>
      <selection pane="bottomLeft" activeCell="I38" sqref="I38"/>
      <selection pane="bottomRight" activeCell="I38" sqref="I38"/>
    </sheetView>
  </sheetViews>
  <sheetFormatPr defaultColWidth="12.625" defaultRowHeight="15" customHeight="1" x14ac:dyDescent="0.4"/>
  <cols>
    <col min="1" max="1" width="10" style="6" customWidth="1"/>
    <col min="2" max="2" width="10.75" style="6" customWidth="1"/>
    <col min="3" max="3" width="22.875" style="6" customWidth="1"/>
    <col min="4" max="4" width="9" style="6" customWidth="1"/>
    <col min="5" max="5" width="15.125" style="6" customWidth="1"/>
    <col min="6" max="6" width="15" style="6" customWidth="1"/>
    <col min="7" max="7" width="13.5" style="6" customWidth="1"/>
    <col min="8" max="8" width="12" style="6" customWidth="1"/>
    <col min="9" max="9" width="17" style="6" customWidth="1"/>
    <col min="10" max="10" width="27.875" style="6" customWidth="1"/>
    <col min="11" max="11" width="47" style="6" customWidth="1"/>
    <col min="12" max="37" width="9" style="6" customWidth="1"/>
    <col min="38" max="16384" width="12.625" style="6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25" t="s">
        <v>14</v>
      </c>
      <c r="G4" s="26" t="s">
        <v>15</v>
      </c>
      <c r="H4" s="25" t="s">
        <v>16</v>
      </c>
      <c r="I4" s="25" t="s">
        <v>17</v>
      </c>
      <c r="J4" s="27" t="s">
        <v>18</v>
      </c>
      <c r="K4" s="27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8">
        <v>1</v>
      </c>
      <c r="B5" s="29" t="s">
        <v>20</v>
      </c>
      <c r="C5" s="21"/>
      <c r="D5" s="30">
        <v>100</v>
      </c>
      <c r="E5" s="31">
        <f>'รายละเอียด 1.7.1'!D$10</f>
        <v>4</v>
      </c>
      <c r="F5" s="31">
        <v>4</v>
      </c>
      <c r="G5" s="32">
        <f t="shared" ref="G5:G34" si="0">IFERROR(ROUND((E5/F5)*100,2),0)</f>
        <v>100</v>
      </c>
      <c r="H5" s="33">
        <f t="shared" ref="H5:H28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4" t="str">
        <f t="shared" ref="I5:I34" si="2">IF(H5=5,"ü","û")</f>
        <v>ü</v>
      </c>
      <c r="J5" s="35">
        <v>100</v>
      </c>
      <c r="K5" s="36" t="s">
        <v>21</v>
      </c>
      <c r="L5" s="7"/>
      <c r="M5" s="7" t="s">
        <v>22</v>
      </c>
      <c r="N5" s="7"/>
      <c r="O5" s="7"/>
      <c r="P5" s="7"/>
      <c r="Q5" s="37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 x14ac:dyDescent="0.4">
      <c r="A6" s="28">
        <v>2</v>
      </c>
      <c r="B6" s="29" t="s">
        <v>23</v>
      </c>
      <c r="C6" s="21"/>
      <c r="D6" s="30">
        <v>100</v>
      </c>
      <c r="E6" s="31">
        <f>'รายละเอียด 1.7.1'!E$10</f>
        <v>4</v>
      </c>
      <c r="F6" s="31">
        <v>4</v>
      </c>
      <c r="G6" s="32">
        <f t="shared" si="0"/>
        <v>100</v>
      </c>
      <c r="H6" s="33">
        <f t="shared" si="1"/>
        <v>5</v>
      </c>
      <c r="I6" s="34" t="str">
        <f t="shared" si="2"/>
        <v>ü</v>
      </c>
      <c r="J6" s="35">
        <v>100</v>
      </c>
      <c r="K6" s="36" t="s">
        <v>21</v>
      </c>
      <c r="L6" s="7"/>
      <c r="M6" s="38" t="s">
        <v>24</v>
      </c>
      <c r="N6" s="38" t="s">
        <v>25</v>
      </c>
      <c r="O6" s="38" t="s">
        <v>26</v>
      </c>
      <c r="P6" s="38" t="s">
        <v>27</v>
      </c>
      <c r="Q6" s="38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8">
        <v>3</v>
      </c>
      <c r="B7" s="29" t="s">
        <v>29</v>
      </c>
      <c r="C7" s="21"/>
      <c r="D7" s="30">
        <v>100</v>
      </c>
      <c r="E7" s="31">
        <f>'รายละเอียด 1.7.1'!F$10</f>
        <v>4</v>
      </c>
      <c r="F7" s="31">
        <v>4</v>
      </c>
      <c r="G7" s="32">
        <f t="shared" si="0"/>
        <v>100</v>
      </c>
      <c r="H7" s="33">
        <f t="shared" si="1"/>
        <v>5</v>
      </c>
      <c r="I7" s="34" t="str">
        <f t="shared" si="2"/>
        <v>ü</v>
      </c>
      <c r="J7" s="35">
        <v>100</v>
      </c>
      <c r="K7" s="36" t="s">
        <v>21</v>
      </c>
      <c r="L7" s="7"/>
      <c r="M7" s="39">
        <v>20</v>
      </c>
      <c r="N7" s="39">
        <v>40</v>
      </c>
      <c r="O7" s="39">
        <v>60</v>
      </c>
      <c r="P7" s="39">
        <v>80</v>
      </c>
      <c r="Q7" s="39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8">
        <v>4</v>
      </c>
      <c r="B8" s="40" t="s">
        <v>30</v>
      </c>
      <c r="C8" s="21"/>
      <c r="D8" s="30">
        <v>100</v>
      </c>
      <c r="E8" s="31">
        <f>'รายละเอียด 1.7.1'!G$10</f>
        <v>4</v>
      </c>
      <c r="F8" s="31">
        <v>4</v>
      </c>
      <c r="G8" s="32">
        <f t="shared" si="0"/>
        <v>100</v>
      </c>
      <c r="H8" s="33">
        <f t="shared" si="1"/>
        <v>5</v>
      </c>
      <c r="I8" s="34" t="str">
        <f t="shared" si="2"/>
        <v>ü</v>
      </c>
      <c r="J8" s="35">
        <v>100</v>
      </c>
      <c r="K8" s="36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4" x14ac:dyDescent="0.4">
      <c r="A9" s="28">
        <v>5</v>
      </c>
      <c r="B9" s="40" t="s">
        <v>31</v>
      </c>
      <c r="C9" s="21"/>
      <c r="D9" s="30">
        <v>100</v>
      </c>
      <c r="E9" s="31">
        <f>'รายละเอียด 1.7.1'!H$10</f>
        <v>4</v>
      </c>
      <c r="F9" s="31">
        <v>4</v>
      </c>
      <c r="G9" s="32">
        <f t="shared" si="0"/>
        <v>100</v>
      </c>
      <c r="H9" s="33">
        <f t="shared" si="1"/>
        <v>5</v>
      </c>
      <c r="I9" s="34" t="str">
        <f t="shared" si="2"/>
        <v>ü</v>
      </c>
      <c r="J9" s="35">
        <v>100</v>
      </c>
      <c r="K9" s="36" t="s">
        <v>21</v>
      </c>
      <c r="L9" s="7"/>
      <c r="M9" s="7" t="s">
        <v>32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4" x14ac:dyDescent="0.4">
      <c r="A10" s="28">
        <v>6</v>
      </c>
      <c r="B10" s="40" t="s">
        <v>33</v>
      </c>
      <c r="C10" s="21"/>
      <c r="D10" s="30">
        <v>100</v>
      </c>
      <c r="E10" s="31">
        <f>'รายละเอียด 1.7.1'!I$10</f>
        <v>4</v>
      </c>
      <c r="F10" s="31">
        <v>4</v>
      </c>
      <c r="G10" s="32">
        <f t="shared" si="0"/>
        <v>100</v>
      </c>
      <c r="H10" s="33">
        <f t="shared" si="1"/>
        <v>5</v>
      </c>
      <c r="I10" s="34" t="str">
        <f t="shared" si="2"/>
        <v>ü</v>
      </c>
      <c r="J10" s="35">
        <v>100</v>
      </c>
      <c r="K10" s="36" t="s">
        <v>21</v>
      </c>
      <c r="L10" s="7"/>
      <c r="M10" s="7" t="s">
        <v>22</v>
      </c>
      <c r="N10" s="7"/>
      <c r="O10" s="7"/>
      <c r="P10" s="7"/>
      <c r="Q10" s="37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8">
        <v>7</v>
      </c>
      <c r="B11" s="29" t="s">
        <v>34</v>
      </c>
      <c r="C11" s="21"/>
      <c r="D11" s="30">
        <v>100</v>
      </c>
      <c r="E11" s="31">
        <f>'รายละเอียด 1.7.1'!J$10</f>
        <v>4</v>
      </c>
      <c r="F11" s="31">
        <v>4</v>
      </c>
      <c r="G11" s="32">
        <f t="shared" si="0"/>
        <v>100</v>
      </c>
      <c r="H11" s="33">
        <f t="shared" si="1"/>
        <v>5</v>
      </c>
      <c r="I11" s="34" t="str">
        <f t="shared" si="2"/>
        <v>ü</v>
      </c>
      <c r="J11" s="35">
        <v>100</v>
      </c>
      <c r="K11" s="36" t="s">
        <v>21</v>
      </c>
      <c r="L11" s="7"/>
      <c r="M11" s="38" t="s">
        <v>24</v>
      </c>
      <c r="N11" s="38" t="s">
        <v>25</v>
      </c>
      <c r="O11" s="38" t="s">
        <v>26</v>
      </c>
      <c r="P11" s="38" t="s">
        <v>27</v>
      </c>
      <c r="Q11" s="38" t="s">
        <v>28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8">
        <v>8</v>
      </c>
      <c r="B12" s="40" t="s">
        <v>35</v>
      </c>
      <c r="C12" s="21"/>
      <c r="D12" s="30">
        <v>100</v>
      </c>
      <c r="E12" s="31">
        <f>'รายละเอียด 1.7.1'!K$10</f>
        <v>4</v>
      </c>
      <c r="F12" s="31">
        <v>4</v>
      </c>
      <c r="G12" s="32">
        <f t="shared" si="0"/>
        <v>100</v>
      </c>
      <c r="H12" s="33">
        <f t="shared" si="1"/>
        <v>5</v>
      </c>
      <c r="I12" s="34" t="str">
        <f t="shared" si="2"/>
        <v>ü</v>
      </c>
      <c r="J12" s="35">
        <v>100</v>
      </c>
      <c r="K12" s="36" t="s">
        <v>21</v>
      </c>
      <c r="L12" s="7"/>
      <c r="M12" s="39">
        <v>70</v>
      </c>
      <c r="N12" s="39">
        <v>75</v>
      </c>
      <c r="O12" s="39">
        <v>80</v>
      </c>
      <c r="P12" s="39">
        <v>85</v>
      </c>
      <c r="Q12" s="39">
        <v>90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8">
        <v>9</v>
      </c>
      <c r="B13" s="41" t="s">
        <v>36</v>
      </c>
      <c r="C13" s="21"/>
      <c r="D13" s="30">
        <v>100</v>
      </c>
      <c r="E13" s="31">
        <f>'รายละเอียด 1.7.1'!L$10</f>
        <v>4</v>
      </c>
      <c r="F13" s="31">
        <v>4</v>
      </c>
      <c r="G13" s="32">
        <f t="shared" si="0"/>
        <v>100</v>
      </c>
      <c r="H13" s="33">
        <f t="shared" si="1"/>
        <v>5</v>
      </c>
      <c r="I13" s="34" t="str">
        <f t="shared" si="2"/>
        <v>ü</v>
      </c>
      <c r="J13" s="35">
        <v>100</v>
      </c>
      <c r="K13" s="36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8">
        <v>10</v>
      </c>
      <c r="B14" s="42" t="s">
        <v>37</v>
      </c>
      <c r="C14" s="21"/>
      <c r="D14" s="30">
        <v>100</v>
      </c>
      <c r="E14" s="31">
        <f>'รายละเอียด 1.7.1'!M$10</f>
        <v>4</v>
      </c>
      <c r="F14" s="31">
        <v>4</v>
      </c>
      <c r="G14" s="32">
        <f t="shared" si="0"/>
        <v>100</v>
      </c>
      <c r="H14" s="33">
        <f t="shared" si="1"/>
        <v>5</v>
      </c>
      <c r="I14" s="34" t="str">
        <f t="shared" si="2"/>
        <v>ü</v>
      </c>
      <c r="J14" s="35">
        <v>100</v>
      </c>
      <c r="K14" s="36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8">
        <v>11</v>
      </c>
      <c r="B15" s="41" t="s">
        <v>38</v>
      </c>
      <c r="C15" s="21"/>
      <c r="D15" s="30">
        <v>100</v>
      </c>
      <c r="E15" s="31">
        <f>'รายละเอียด 1.7.1'!N$10</f>
        <v>4</v>
      </c>
      <c r="F15" s="31">
        <v>4</v>
      </c>
      <c r="G15" s="32">
        <f t="shared" si="0"/>
        <v>100</v>
      </c>
      <c r="H15" s="33">
        <f t="shared" si="1"/>
        <v>5</v>
      </c>
      <c r="I15" s="34" t="str">
        <f t="shared" si="2"/>
        <v>ü</v>
      </c>
      <c r="J15" s="35">
        <v>100</v>
      </c>
      <c r="K15" s="36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8">
        <v>12</v>
      </c>
      <c r="B16" s="41" t="s">
        <v>39</v>
      </c>
      <c r="C16" s="21"/>
      <c r="D16" s="30">
        <v>100</v>
      </c>
      <c r="E16" s="31">
        <f>'รายละเอียด 1.7.1'!O$10</f>
        <v>4</v>
      </c>
      <c r="F16" s="31">
        <v>4</v>
      </c>
      <c r="G16" s="32">
        <f t="shared" si="0"/>
        <v>100</v>
      </c>
      <c r="H16" s="33">
        <f t="shared" si="1"/>
        <v>5</v>
      </c>
      <c r="I16" s="34" t="str">
        <f t="shared" si="2"/>
        <v>ü</v>
      </c>
      <c r="J16" s="35">
        <v>100</v>
      </c>
      <c r="K16" s="36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8">
        <v>13</v>
      </c>
      <c r="B17" s="41" t="s">
        <v>40</v>
      </c>
      <c r="C17" s="21"/>
      <c r="D17" s="30">
        <v>100</v>
      </c>
      <c r="E17" s="31">
        <f>'รายละเอียด 1.7.1'!P$10</f>
        <v>4</v>
      </c>
      <c r="F17" s="31">
        <v>4</v>
      </c>
      <c r="G17" s="32">
        <f t="shared" si="0"/>
        <v>100</v>
      </c>
      <c r="H17" s="33">
        <f t="shared" si="1"/>
        <v>5</v>
      </c>
      <c r="I17" s="34" t="str">
        <f t="shared" si="2"/>
        <v>ü</v>
      </c>
      <c r="J17" s="35">
        <v>100</v>
      </c>
      <c r="K17" s="36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8">
        <v>14</v>
      </c>
      <c r="B18" s="29" t="s">
        <v>41</v>
      </c>
      <c r="C18" s="21"/>
      <c r="D18" s="30">
        <v>100</v>
      </c>
      <c r="E18" s="31">
        <f>'รายละเอียด 1.7.1'!Q$10</f>
        <v>4</v>
      </c>
      <c r="F18" s="31">
        <v>4</v>
      </c>
      <c r="G18" s="32">
        <f t="shared" si="0"/>
        <v>100</v>
      </c>
      <c r="H18" s="33">
        <f t="shared" si="1"/>
        <v>5</v>
      </c>
      <c r="I18" s="34" t="str">
        <f t="shared" si="2"/>
        <v>ü</v>
      </c>
      <c r="J18" s="35">
        <v>100</v>
      </c>
      <c r="K18" s="36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8">
        <v>15</v>
      </c>
      <c r="B19" s="29" t="s">
        <v>42</v>
      </c>
      <c r="C19" s="21"/>
      <c r="D19" s="30">
        <v>100</v>
      </c>
      <c r="E19" s="31">
        <f>'รายละเอียด 1.7.1'!R$10</f>
        <v>4</v>
      </c>
      <c r="F19" s="31">
        <v>4</v>
      </c>
      <c r="G19" s="32">
        <f t="shared" si="0"/>
        <v>100</v>
      </c>
      <c r="H19" s="33">
        <f t="shared" si="1"/>
        <v>5</v>
      </c>
      <c r="I19" s="34" t="str">
        <f t="shared" si="2"/>
        <v>ü</v>
      </c>
      <c r="J19" s="35">
        <v>100</v>
      </c>
      <c r="K19" s="36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8">
        <v>16</v>
      </c>
      <c r="B20" s="29" t="s">
        <v>43</v>
      </c>
      <c r="C20" s="21"/>
      <c r="D20" s="30">
        <v>100</v>
      </c>
      <c r="E20" s="31">
        <f>'รายละเอียด 1.7.1'!S$10</f>
        <v>4</v>
      </c>
      <c r="F20" s="31">
        <v>4</v>
      </c>
      <c r="G20" s="32">
        <f t="shared" si="0"/>
        <v>100</v>
      </c>
      <c r="H20" s="33">
        <f t="shared" si="1"/>
        <v>5</v>
      </c>
      <c r="I20" s="34" t="str">
        <f t="shared" si="2"/>
        <v>ü</v>
      </c>
      <c r="J20" s="35">
        <v>100</v>
      </c>
      <c r="K20" s="36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8">
        <v>17</v>
      </c>
      <c r="B21" s="42" t="s">
        <v>44</v>
      </c>
      <c r="C21" s="21"/>
      <c r="D21" s="30">
        <v>100</v>
      </c>
      <c r="E21" s="31">
        <f>'รายละเอียด 1.7.1'!T$10</f>
        <v>4</v>
      </c>
      <c r="F21" s="31">
        <v>4</v>
      </c>
      <c r="G21" s="32">
        <f t="shared" si="0"/>
        <v>100</v>
      </c>
      <c r="H21" s="33">
        <f t="shared" si="1"/>
        <v>5</v>
      </c>
      <c r="I21" s="34" t="str">
        <f t="shared" si="2"/>
        <v>ü</v>
      </c>
      <c r="J21" s="35">
        <v>100</v>
      </c>
      <c r="K21" s="36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x14ac:dyDescent="0.4">
      <c r="A22" s="28">
        <v>18</v>
      </c>
      <c r="B22" s="42" t="s">
        <v>45</v>
      </c>
      <c r="C22" s="21"/>
      <c r="D22" s="30">
        <v>100</v>
      </c>
      <c r="E22" s="31">
        <f>'รายละเอียด 1.7.1'!U$10</f>
        <v>4</v>
      </c>
      <c r="F22" s="31">
        <v>4</v>
      </c>
      <c r="G22" s="32">
        <f t="shared" si="0"/>
        <v>100</v>
      </c>
      <c r="H22" s="33">
        <f t="shared" si="1"/>
        <v>5</v>
      </c>
      <c r="I22" s="34" t="str">
        <f t="shared" si="2"/>
        <v>ü</v>
      </c>
      <c r="J22" s="35">
        <v>100</v>
      </c>
      <c r="K22" s="36" t="s">
        <v>21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x14ac:dyDescent="0.4">
      <c r="A23" s="28">
        <v>19</v>
      </c>
      <c r="B23" s="42" t="s">
        <v>46</v>
      </c>
      <c r="C23" s="21"/>
      <c r="D23" s="30">
        <v>100</v>
      </c>
      <c r="E23" s="31">
        <f>'รายละเอียด 1.7.1'!V$10</f>
        <v>4</v>
      </c>
      <c r="F23" s="31">
        <v>4</v>
      </c>
      <c r="G23" s="32">
        <f t="shared" si="0"/>
        <v>100</v>
      </c>
      <c r="H23" s="33">
        <f t="shared" si="1"/>
        <v>5</v>
      </c>
      <c r="I23" s="34" t="str">
        <f t="shared" si="2"/>
        <v>ü</v>
      </c>
      <c r="J23" s="35">
        <v>100</v>
      </c>
      <c r="K23" s="36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x14ac:dyDescent="0.4">
      <c r="A24" s="28">
        <v>20</v>
      </c>
      <c r="B24" s="42" t="s">
        <v>47</v>
      </c>
      <c r="C24" s="21"/>
      <c r="D24" s="30">
        <v>100</v>
      </c>
      <c r="E24" s="31">
        <f>'รายละเอียด 1.7.1'!W$10</f>
        <v>4</v>
      </c>
      <c r="F24" s="31">
        <v>4</v>
      </c>
      <c r="G24" s="32">
        <f t="shared" si="0"/>
        <v>100</v>
      </c>
      <c r="H24" s="33">
        <f t="shared" si="1"/>
        <v>5</v>
      </c>
      <c r="I24" s="34" t="str">
        <f t="shared" si="2"/>
        <v>ü</v>
      </c>
      <c r="J24" s="35">
        <v>100</v>
      </c>
      <c r="K24" s="36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x14ac:dyDescent="0.4">
      <c r="A25" s="28">
        <v>21</v>
      </c>
      <c r="B25" s="41" t="s">
        <v>48</v>
      </c>
      <c r="C25" s="21"/>
      <c r="D25" s="30">
        <v>100</v>
      </c>
      <c r="E25" s="31">
        <f>'รายละเอียด 1.7.1'!X$10</f>
        <v>4</v>
      </c>
      <c r="F25" s="31">
        <v>4</v>
      </c>
      <c r="G25" s="32">
        <f t="shared" si="0"/>
        <v>100</v>
      </c>
      <c r="H25" s="33">
        <f t="shared" si="1"/>
        <v>5</v>
      </c>
      <c r="I25" s="34" t="str">
        <f t="shared" si="2"/>
        <v>ü</v>
      </c>
      <c r="J25" s="35">
        <v>100</v>
      </c>
      <c r="K25" s="36" t="s">
        <v>21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x14ac:dyDescent="0.4">
      <c r="A26" s="28">
        <v>22</v>
      </c>
      <c r="B26" s="42" t="s">
        <v>49</v>
      </c>
      <c r="C26" s="21"/>
      <c r="D26" s="30">
        <v>100</v>
      </c>
      <c r="E26" s="31">
        <f>'รายละเอียด 1.7.1'!Y$10</f>
        <v>4</v>
      </c>
      <c r="F26" s="31">
        <v>4</v>
      </c>
      <c r="G26" s="32">
        <f t="shared" si="0"/>
        <v>100</v>
      </c>
      <c r="H26" s="33">
        <f t="shared" si="1"/>
        <v>5</v>
      </c>
      <c r="I26" s="34" t="str">
        <f t="shared" si="2"/>
        <v>ü</v>
      </c>
      <c r="J26" s="35">
        <v>100</v>
      </c>
      <c r="K26" s="36" t="s">
        <v>21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x14ac:dyDescent="0.4">
      <c r="A27" s="28">
        <v>23</v>
      </c>
      <c r="B27" s="29" t="s">
        <v>50</v>
      </c>
      <c r="C27" s="21"/>
      <c r="D27" s="30">
        <v>100</v>
      </c>
      <c r="E27" s="31">
        <f>'รายละเอียด 1.7.1'!Z$10</f>
        <v>4</v>
      </c>
      <c r="F27" s="31">
        <v>4</v>
      </c>
      <c r="G27" s="32">
        <f t="shared" si="0"/>
        <v>100</v>
      </c>
      <c r="H27" s="33">
        <f t="shared" si="1"/>
        <v>5</v>
      </c>
      <c r="I27" s="34" t="str">
        <f t="shared" si="2"/>
        <v>ü</v>
      </c>
      <c r="J27" s="35">
        <v>100</v>
      </c>
      <c r="K27" s="36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x14ac:dyDescent="0.4">
      <c r="A28" s="28">
        <v>24</v>
      </c>
      <c r="B28" s="29" t="s">
        <v>51</v>
      </c>
      <c r="C28" s="21"/>
      <c r="D28" s="30">
        <v>100</v>
      </c>
      <c r="E28" s="31">
        <f>'รายละเอียด 1.7.1'!AA$10</f>
        <v>4</v>
      </c>
      <c r="F28" s="31">
        <v>4</v>
      </c>
      <c r="G28" s="32">
        <f t="shared" si="0"/>
        <v>100</v>
      </c>
      <c r="H28" s="33">
        <f t="shared" si="1"/>
        <v>5</v>
      </c>
      <c r="I28" s="34" t="str">
        <f t="shared" si="2"/>
        <v>ü</v>
      </c>
      <c r="J28" s="35">
        <v>100</v>
      </c>
      <c r="K28" s="36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x14ac:dyDescent="0.4">
      <c r="A29" s="43">
        <v>25</v>
      </c>
      <c r="B29" s="44" t="s">
        <v>52</v>
      </c>
      <c r="C29" s="21"/>
      <c r="D29" s="45">
        <v>90</v>
      </c>
      <c r="E29" s="46">
        <f>'รายละเอียด 1.7.1'!AB$10</f>
        <v>4</v>
      </c>
      <c r="F29" s="46">
        <v>4</v>
      </c>
      <c r="G29" s="47">
        <f t="shared" si="0"/>
        <v>100</v>
      </c>
      <c r="H29" s="48">
        <f>IF(G29=0,0,IF(G29="N/A",1,IF(G29&lt;=M$12,1,IF(G29=N$12,2,IF(G29&lt;N$12,(((G29-M$12)/Q$10)+1),IF(G29=O$12,3,IF(G29&lt;O$12,(((G29-N$12)/Q$10)+2),IF(G29=P$12,4,IF(G29&lt;P$12,(((G29-O$12)/Q$10)+3),IF(G29&gt;=Q$12,5,IF(G29&lt;Q$12,(((G29-P$12)/Q$10)+4),0)))))))))))</f>
        <v>5</v>
      </c>
      <c r="I29" s="49" t="str">
        <f t="shared" si="2"/>
        <v>ü</v>
      </c>
      <c r="J29" s="35">
        <v>100</v>
      </c>
      <c r="K29" s="36" t="s">
        <v>21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ht="24" x14ac:dyDescent="0.4">
      <c r="A30" s="28">
        <v>26</v>
      </c>
      <c r="B30" s="29" t="s">
        <v>53</v>
      </c>
      <c r="C30" s="21"/>
      <c r="D30" s="30">
        <v>100</v>
      </c>
      <c r="E30" s="31">
        <f>'รายละเอียด 1.7.1'!AC$10</f>
        <v>4</v>
      </c>
      <c r="F30" s="31">
        <v>4</v>
      </c>
      <c r="G30" s="32">
        <f t="shared" si="0"/>
        <v>100</v>
      </c>
      <c r="H30" s="33">
        <f t="shared" ref="H30:H34" si="3">IF(G30=0,0,IF(G30="N/A",1,IF(G30&lt;=M$7,1,IF(G30=N$7,2,IF(G30&lt;N$7,(((G30-M$7)/Q$5)+1),IF(G30=O$7,3,IF(G30&lt;O$7,(((G30-N$7)/Q$5)+2),IF(G30=P$7,4,IF(G30&lt;P$7,(((G30-O$7)/Q$5)+3),IF(G30&gt;=Q$7,5,IF(G30&lt;Q$7,(((G30-P$7)/Q$5)+4),0)))))))))))</f>
        <v>5</v>
      </c>
      <c r="I30" s="34" t="str">
        <f t="shared" si="2"/>
        <v>ü</v>
      </c>
      <c r="J30" s="35">
        <v>100</v>
      </c>
      <c r="K30" s="36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x14ac:dyDescent="0.4">
      <c r="A31" s="28">
        <v>27</v>
      </c>
      <c r="B31" s="29" t="s">
        <v>54</v>
      </c>
      <c r="C31" s="21"/>
      <c r="D31" s="30">
        <v>100</v>
      </c>
      <c r="E31" s="31">
        <f>'รายละเอียด 1.7.1'!AD$10</f>
        <v>4</v>
      </c>
      <c r="F31" s="31">
        <v>4</v>
      </c>
      <c r="G31" s="32">
        <f t="shared" si="0"/>
        <v>100</v>
      </c>
      <c r="H31" s="33">
        <f t="shared" si="3"/>
        <v>5</v>
      </c>
      <c r="I31" s="34" t="str">
        <f t="shared" si="2"/>
        <v>ü</v>
      </c>
      <c r="J31" s="35">
        <v>100</v>
      </c>
      <c r="K31" s="36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8">
        <v>28</v>
      </c>
      <c r="B32" s="29" t="s">
        <v>55</v>
      </c>
      <c r="C32" s="21"/>
      <c r="D32" s="30">
        <v>100</v>
      </c>
      <c r="E32" s="31">
        <f>'รายละเอียด 1.7.1'!AE$10</f>
        <v>4</v>
      </c>
      <c r="F32" s="31">
        <v>4</v>
      </c>
      <c r="G32" s="32">
        <f t="shared" si="0"/>
        <v>100</v>
      </c>
      <c r="H32" s="33">
        <f t="shared" si="3"/>
        <v>5</v>
      </c>
      <c r="I32" s="34" t="str">
        <f t="shared" si="2"/>
        <v>ü</v>
      </c>
      <c r="J32" s="35">
        <v>100</v>
      </c>
      <c r="K32" s="36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x14ac:dyDescent="0.4">
      <c r="A33" s="28">
        <v>29</v>
      </c>
      <c r="B33" s="29" t="s">
        <v>56</v>
      </c>
      <c r="C33" s="21"/>
      <c r="D33" s="30">
        <v>100</v>
      </c>
      <c r="E33" s="31">
        <f>'รายละเอียด 1.7.1'!AF$10</f>
        <v>4</v>
      </c>
      <c r="F33" s="31">
        <v>4</v>
      </c>
      <c r="G33" s="32">
        <f t="shared" si="0"/>
        <v>100</v>
      </c>
      <c r="H33" s="33">
        <f t="shared" si="3"/>
        <v>5</v>
      </c>
      <c r="I33" s="34" t="str">
        <f t="shared" si="2"/>
        <v>ü</v>
      </c>
      <c r="J33" s="35">
        <v>100</v>
      </c>
      <c r="K33" s="36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1" t="s">
        <v>57</v>
      </c>
      <c r="B34" s="20"/>
      <c r="C34" s="21"/>
      <c r="D34" s="52">
        <v>100</v>
      </c>
      <c r="E34" s="53">
        <v>4</v>
      </c>
      <c r="F34" s="53">
        <v>4</v>
      </c>
      <c r="G34" s="54">
        <f t="shared" si="0"/>
        <v>100</v>
      </c>
      <c r="H34" s="55">
        <f t="shared" si="3"/>
        <v>5</v>
      </c>
      <c r="I34" s="56" t="str">
        <f t="shared" si="2"/>
        <v>ü</v>
      </c>
      <c r="J34" s="53"/>
      <c r="K34" s="5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8" t="s">
        <v>58</v>
      </c>
      <c r="B36" s="15"/>
      <c r="C36" s="59" t="s">
        <v>59</v>
      </c>
      <c r="D36" s="2"/>
      <c r="E36" s="2"/>
      <c r="F36" s="5"/>
      <c r="G36" s="60" t="s">
        <v>2</v>
      </c>
      <c r="H36" s="60" t="s">
        <v>60</v>
      </c>
      <c r="I36" s="60" t="s">
        <v>17</v>
      </c>
      <c r="J36" s="61" t="s">
        <v>18</v>
      </c>
      <c r="K36" s="62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3"/>
      <c r="B37" s="15"/>
      <c r="C37" s="64"/>
      <c r="D37" s="9"/>
      <c r="E37" s="9"/>
      <c r="F37" s="65"/>
      <c r="G37" s="66">
        <v>5</v>
      </c>
      <c r="H37" s="67">
        <v>5</v>
      </c>
      <c r="I37" s="34" t="str">
        <f>IF(H37=5,"ü","û")</f>
        <v>ü</v>
      </c>
      <c r="J37" s="31">
        <v>5</v>
      </c>
      <c r="K37" s="68" t="s">
        <v>21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7" t="str">
        <f t="shared" ref="A42:B57" si="4">A4</f>
        <v>ลำดับ</v>
      </c>
      <c r="B42" s="7" t="str">
        <f t="shared" si="4"/>
        <v>หน่วยงาน</v>
      </c>
      <c r="C42" s="7" t="s">
        <v>11</v>
      </c>
      <c r="D42" s="7" t="str">
        <f t="shared" ref="D42:H57" si="5">D4</f>
        <v>เป้าหมาย</v>
      </c>
      <c r="E42" s="7" t="str">
        <f t="shared" si="5"/>
        <v>จำนวนขั้นตอนที่ดำเนินการได้สำเร็จ</v>
      </c>
      <c r="F42" s="7" t="str">
        <f t="shared" si="5"/>
        <v>จำนวนขั้นตอน ทั้งหมด</v>
      </c>
      <c r="G42" s="7" t="str">
        <f t="shared" si="5"/>
        <v>คิดเป็นร้อยละ</v>
      </c>
      <c r="H42" s="7" t="str">
        <f t="shared" si="5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7">
        <f t="shared" si="4"/>
        <v>1</v>
      </c>
      <c r="B43" s="7" t="str">
        <f t="shared" si="4"/>
        <v>1) คณะครุศาสตร์</v>
      </c>
      <c r="C43" s="7" t="s">
        <v>61</v>
      </c>
      <c r="D43" s="69">
        <f t="shared" si="5"/>
        <v>100</v>
      </c>
      <c r="E43" s="7">
        <f t="shared" si="5"/>
        <v>4</v>
      </c>
      <c r="F43" s="7">
        <f t="shared" si="5"/>
        <v>4</v>
      </c>
      <c r="G43" s="37">
        <f t="shared" si="5"/>
        <v>100</v>
      </c>
      <c r="H43" s="70">
        <f t="shared" si="5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7">
        <f t="shared" si="4"/>
        <v>2</v>
      </c>
      <c r="B44" s="7" t="str">
        <f t="shared" si="4"/>
        <v>2) คณะวิทยาศาสตร์และเทคโนโลยี</v>
      </c>
      <c r="C44" s="7" t="s">
        <v>62</v>
      </c>
      <c r="D44" s="69">
        <f t="shared" si="5"/>
        <v>100</v>
      </c>
      <c r="E44" s="7">
        <f t="shared" si="5"/>
        <v>4</v>
      </c>
      <c r="F44" s="7">
        <f t="shared" si="5"/>
        <v>4</v>
      </c>
      <c r="G44" s="37">
        <f t="shared" si="5"/>
        <v>100</v>
      </c>
      <c r="H44" s="70">
        <f t="shared" si="5"/>
        <v>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7">
        <f t="shared" si="4"/>
        <v>3</v>
      </c>
      <c r="B45" s="7" t="str">
        <f t="shared" si="4"/>
        <v>3) คณะมนุษยศาสตร์และสังคมศาสตร์</v>
      </c>
      <c r="C45" s="7" t="s">
        <v>63</v>
      </c>
      <c r="D45" s="69">
        <f t="shared" si="5"/>
        <v>100</v>
      </c>
      <c r="E45" s="7">
        <f t="shared" si="5"/>
        <v>4</v>
      </c>
      <c r="F45" s="7">
        <f t="shared" si="5"/>
        <v>4</v>
      </c>
      <c r="G45" s="37">
        <f t="shared" si="5"/>
        <v>100</v>
      </c>
      <c r="H45" s="70">
        <f t="shared" si="5"/>
        <v>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7">
        <f t="shared" si="4"/>
        <v>4</v>
      </c>
      <c r="B46" s="7" t="str">
        <f t="shared" si="4"/>
        <v>4) คณะวิทยาการจัดการ</v>
      </c>
      <c r="C46" s="7" t="s">
        <v>64</v>
      </c>
      <c r="D46" s="69">
        <f t="shared" si="5"/>
        <v>100</v>
      </c>
      <c r="E46" s="7">
        <f t="shared" si="5"/>
        <v>4</v>
      </c>
      <c r="F46" s="7">
        <f t="shared" si="5"/>
        <v>4</v>
      </c>
      <c r="G46" s="37">
        <f t="shared" si="5"/>
        <v>100</v>
      </c>
      <c r="H46" s="70">
        <f t="shared" si="5"/>
        <v>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7">
        <f t="shared" si="4"/>
        <v>5</v>
      </c>
      <c r="B47" s="7" t="str">
        <f t="shared" si="4"/>
        <v>5) คณะเทคโนโลยีอุตสาหกรรม</v>
      </c>
      <c r="C47" s="7" t="s">
        <v>65</v>
      </c>
      <c r="D47" s="69">
        <f t="shared" si="5"/>
        <v>100</v>
      </c>
      <c r="E47" s="7">
        <f t="shared" si="5"/>
        <v>4</v>
      </c>
      <c r="F47" s="7">
        <f t="shared" si="5"/>
        <v>4</v>
      </c>
      <c r="G47" s="37">
        <f t="shared" si="5"/>
        <v>100</v>
      </c>
      <c r="H47" s="70">
        <f t="shared" si="5"/>
        <v>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7">
        <f t="shared" si="4"/>
        <v>6</v>
      </c>
      <c r="B48" s="7" t="str">
        <f t="shared" si="4"/>
        <v>6) คณะศิลปกรรมศาสตร์</v>
      </c>
      <c r="C48" s="7" t="s">
        <v>66</v>
      </c>
      <c r="D48" s="69">
        <f t="shared" si="5"/>
        <v>100</v>
      </c>
      <c r="E48" s="7">
        <f t="shared" si="5"/>
        <v>4</v>
      </c>
      <c r="F48" s="7">
        <f t="shared" si="5"/>
        <v>4</v>
      </c>
      <c r="G48" s="37">
        <f t="shared" si="5"/>
        <v>100</v>
      </c>
      <c r="H48" s="70">
        <f t="shared" si="5"/>
        <v>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7">
        <f t="shared" si="4"/>
        <v>7</v>
      </c>
      <c r="B49" s="7" t="str">
        <f t="shared" si="4"/>
        <v>7)  บัณฑิตวิทยาลัย</v>
      </c>
      <c r="C49" s="7" t="s">
        <v>67</v>
      </c>
      <c r="D49" s="69">
        <f t="shared" si="5"/>
        <v>100</v>
      </c>
      <c r="E49" s="7">
        <f t="shared" si="5"/>
        <v>4</v>
      </c>
      <c r="F49" s="7">
        <f t="shared" si="5"/>
        <v>4</v>
      </c>
      <c r="G49" s="37">
        <f t="shared" si="5"/>
        <v>100</v>
      </c>
      <c r="H49" s="70">
        <f t="shared" si="5"/>
        <v>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7">
        <f t="shared" si="4"/>
        <v>8</v>
      </c>
      <c r="B50" s="7" t="str">
        <f t="shared" si="4"/>
        <v>8)  วิทยาลัยนวัตกรรมและการจัดการ</v>
      </c>
      <c r="C50" s="7" t="s">
        <v>68</v>
      </c>
      <c r="D50" s="69">
        <f t="shared" si="5"/>
        <v>100</v>
      </c>
      <c r="E50" s="7">
        <f t="shared" si="5"/>
        <v>4</v>
      </c>
      <c r="F50" s="7">
        <f t="shared" si="5"/>
        <v>4</v>
      </c>
      <c r="G50" s="37">
        <f t="shared" si="5"/>
        <v>100</v>
      </c>
      <c r="H50" s="70">
        <f t="shared" si="5"/>
        <v>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7">
        <f t="shared" si="4"/>
        <v>9</v>
      </c>
      <c r="B51" s="7" t="str">
        <f t="shared" si="4"/>
        <v>9)  วิทยาลัยพยาบาลและสุขภาพ</v>
      </c>
      <c r="C51" s="7" t="s">
        <v>69</v>
      </c>
      <c r="D51" s="69">
        <f t="shared" si="5"/>
        <v>100</v>
      </c>
      <c r="E51" s="7">
        <f t="shared" si="5"/>
        <v>4</v>
      </c>
      <c r="F51" s="7">
        <f t="shared" si="5"/>
        <v>4</v>
      </c>
      <c r="G51" s="37">
        <f t="shared" si="5"/>
        <v>100</v>
      </c>
      <c r="H51" s="70">
        <f t="shared" si="5"/>
        <v>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7">
        <f t="shared" si="4"/>
        <v>10</v>
      </c>
      <c r="B52" s="7" t="str">
        <f t="shared" si="4"/>
        <v>10) วิทยาลัยสหเวชศาสตร์</v>
      </c>
      <c r="C52" s="7" t="s">
        <v>70</v>
      </c>
      <c r="D52" s="69">
        <f t="shared" si="5"/>
        <v>100</v>
      </c>
      <c r="E52" s="7">
        <f t="shared" si="5"/>
        <v>4</v>
      </c>
      <c r="F52" s="7">
        <f t="shared" si="5"/>
        <v>4</v>
      </c>
      <c r="G52" s="37">
        <f t="shared" si="5"/>
        <v>100</v>
      </c>
      <c r="H52" s="70">
        <f t="shared" si="5"/>
        <v>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7">
        <f t="shared" si="4"/>
        <v>11</v>
      </c>
      <c r="B53" s="7" t="str">
        <f t="shared" si="4"/>
        <v>11) วิทยาลัยโลจิสติกส์และซัพพลายเชน</v>
      </c>
      <c r="C53" s="7" t="s">
        <v>71</v>
      </c>
      <c r="D53" s="69">
        <f t="shared" si="5"/>
        <v>100</v>
      </c>
      <c r="E53" s="7">
        <f t="shared" si="5"/>
        <v>4</v>
      </c>
      <c r="F53" s="7">
        <f t="shared" si="5"/>
        <v>4</v>
      </c>
      <c r="G53" s="37">
        <f t="shared" si="5"/>
        <v>100</v>
      </c>
      <c r="H53" s="70">
        <f t="shared" si="5"/>
        <v>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7">
        <f t="shared" si="4"/>
        <v>12</v>
      </c>
      <c r="B54" s="7" t="str">
        <f t="shared" si="4"/>
        <v>12) วิทยาลัยสถาปัตยกรรมศาสตร์</v>
      </c>
      <c r="C54" s="7" t="s">
        <v>72</v>
      </c>
      <c r="D54" s="69">
        <f t="shared" si="5"/>
        <v>100</v>
      </c>
      <c r="E54" s="7">
        <f t="shared" si="5"/>
        <v>4</v>
      </c>
      <c r="F54" s="7">
        <f t="shared" si="5"/>
        <v>4</v>
      </c>
      <c r="G54" s="37">
        <f t="shared" si="5"/>
        <v>100</v>
      </c>
      <c r="H54" s="70">
        <f t="shared" si="5"/>
        <v>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7">
        <f t="shared" si="4"/>
        <v>13</v>
      </c>
      <c r="B55" s="7" t="str">
        <f t="shared" si="4"/>
        <v>13)  วิทยาลัยการเมืองและการปกครอง</v>
      </c>
      <c r="C55" s="7" t="s">
        <v>73</v>
      </c>
      <c r="D55" s="69">
        <f t="shared" si="5"/>
        <v>100</v>
      </c>
      <c r="E55" s="7">
        <f t="shared" si="5"/>
        <v>4</v>
      </c>
      <c r="F55" s="7">
        <f t="shared" si="5"/>
        <v>4</v>
      </c>
      <c r="G55" s="37">
        <f t="shared" si="5"/>
        <v>100</v>
      </c>
      <c r="H55" s="70">
        <f t="shared" si="5"/>
        <v>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7">
        <f t="shared" si="4"/>
        <v>14</v>
      </c>
      <c r="B56" s="7" t="str">
        <f t="shared" si="4"/>
        <v>14) วิทยาลัยการจัดการอุตสาหกรรมบริการ</v>
      </c>
      <c r="C56" s="7" t="s">
        <v>74</v>
      </c>
      <c r="D56" s="69">
        <f t="shared" si="5"/>
        <v>100</v>
      </c>
      <c r="E56" s="7">
        <f t="shared" si="5"/>
        <v>4</v>
      </c>
      <c r="F56" s="7">
        <f t="shared" si="5"/>
        <v>4</v>
      </c>
      <c r="G56" s="37">
        <f t="shared" si="5"/>
        <v>100</v>
      </c>
      <c r="H56" s="70">
        <f t="shared" si="5"/>
        <v>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7">
        <f t="shared" si="4"/>
        <v>15</v>
      </c>
      <c r="B57" s="7" t="str">
        <f t="shared" si="4"/>
        <v>15) วิทยาลัยนิเทศศาสตร์</v>
      </c>
      <c r="C57" s="7" t="s">
        <v>75</v>
      </c>
      <c r="D57" s="69">
        <f t="shared" si="5"/>
        <v>100</v>
      </c>
      <c r="E57" s="7">
        <f t="shared" si="5"/>
        <v>4</v>
      </c>
      <c r="F57" s="7">
        <f t="shared" si="5"/>
        <v>4</v>
      </c>
      <c r="G57" s="37">
        <f t="shared" si="5"/>
        <v>100</v>
      </c>
      <c r="H57" s="70">
        <f t="shared" si="5"/>
        <v>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7">
        <f t="shared" ref="A58:B72" si="6">A20</f>
        <v>16</v>
      </c>
      <c r="B58" s="7" t="str">
        <f t="shared" si="6"/>
        <v>16) ศูนย์การศึกษา จ. อุดรธานี</v>
      </c>
      <c r="C58" s="7" t="s">
        <v>76</v>
      </c>
      <c r="D58" s="69">
        <f t="shared" ref="D58:H72" si="7">D20</f>
        <v>100</v>
      </c>
      <c r="E58" s="7">
        <f t="shared" si="7"/>
        <v>4</v>
      </c>
      <c r="F58" s="7">
        <f t="shared" si="7"/>
        <v>4</v>
      </c>
      <c r="G58" s="37">
        <f t="shared" si="7"/>
        <v>100</v>
      </c>
      <c r="H58" s="70">
        <f t="shared" si="7"/>
        <v>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7">
        <f t="shared" si="6"/>
        <v>17</v>
      </c>
      <c r="B59" s="7" t="str">
        <f t="shared" si="6"/>
        <v>17) สำนักงานอธิการบดี</v>
      </c>
      <c r="C59" s="7" t="s">
        <v>77</v>
      </c>
      <c r="D59" s="69">
        <f t="shared" si="7"/>
        <v>100</v>
      </c>
      <c r="E59" s="7">
        <f t="shared" si="7"/>
        <v>4</v>
      </c>
      <c r="F59" s="7">
        <f t="shared" si="7"/>
        <v>4</v>
      </c>
      <c r="G59" s="37">
        <f t="shared" si="7"/>
        <v>100</v>
      </c>
      <c r="H59" s="70">
        <f t="shared" si="7"/>
        <v>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7">
        <f t="shared" si="6"/>
        <v>18</v>
      </c>
      <c r="B60" s="7" t="str">
        <f t="shared" si="6"/>
        <v>18) สำนักวิทยบริการและเทคโนโลยีฯ</v>
      </c>
      <c r="C60" s="7" t="s">
        <v>78</v>
      </c>
      <c r="D60" s="69">
        <f t="shared" si="7"/>
        <v>100</v>
      </c>
      <c r="E60" s="7">
        <f t="shared" si="7"/>
        <v>4</v>
      </c>
      <c r="F60" s="7">
        <f t="shared" si="7"/>
        <v>4</v>
      </c>
      <c r="G60" s="37">
        <f t="shared" si="7"/>
        <v>100</v>
      </c>
      <c r="H60" s="70">
        <f t="shared" si="7"/>
        <v>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7">
        <f t="shared" si="6"/>
        <v>19</v>
      </c>
      <c r="B61" s="7" t="str">
        <f t="shared" si="6"/>
        <v>19) สำนักศิลปะและวัฒนธรรม</v>
      </c>
      <c r="C61" s="7" t="s">
        <v>79</v>
      </c>
      <c r="D61" s="69">
        <f t="shared" si="7"/>
        <v>100</v>
      </c>
      <c r="E61" s="7">
        <f t="shared" si="7"/>
        <v>4</v>
      </c>
      <c r="F61" s="7">
        <f t="shared" si="7"/>
        <v>4</v>
      </c>
      <c r="G61" s="37">
        <f t="shared" si="7"/>
        <v>100</v>
      </c>
      <c r="H61" s="70">
        <f t="shared" si="7"/>
        <v>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7">
        <f t="shared" si="6"/>
        <v>20</v>
      </c>
      <c r="B62" s="7" t="str">
        <f t="shared" si="6"/>
        <v>20) สถาบันวิจัยและพัฒนา</v>
      </c>
      <c r="C62" s="7" t="s">
        <v>80</v>
      </c>
      <c r="D62" s="69">
        <f t="shared" si="7"/>
        <v>100</v>
      </c>
      <c r="E62" s="7">
        <f t="shared" si="7"/>
        <v>4</v>
      </c>
      <c r="F62" s="7">
        <f t="shared" si="7"/>
        <v>4</v>
      </c>
      <c r="G62" s="37">
        <f t="shared" si="7"/>
        <v>100</v>
      </c>
      <c r="H62" s="70">
        <f t="shared" si="7"/>
        <v>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7">
        <f t="shared" si="6"/>
        <v>21</v>
      </c>
      <c r="B63" s="7" t="str">
        <f t="shared" si="6"/>
        <v>21) สำนักวิชาการศึกษาทั่วไปฯ</v>
      </c>
      <c r="C63" s="7" t="s">
        <v>81</v>
      </c>
      <c r="D63" s="69">
        <f t="shared" si="7"/>
        <v>100</v>
      </c>
      <c r="E63" s="7">
        <f t="shared" si="7"/>
        <v>4</v>
      </c>
      <c r="F63" s="7">
        <f t="shared" si="7"/>
        <v>4</v>
      </c>
      <c r="G63" s="37">
        <f t="shared" si="7"/>
        <v>100</v>
      </c>
      <c r="H63" s="70">
        <f t="shared" si="7"/>
        <v>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7">
        <f t="shared" si="6"/>
        <v>22</v>
      </c>
      <c r="B64" s="7" t="str">
        <f t="shared" si="6"/>
        <v>22) สสสร.</v>
      </c>
      <c r="C64" s="7" t="s">
        <v>82</v>
      </c>
      <c r="D64" s="69">
        <f t="shared" si="7"/>
        <v>100</v>
      </c>
      <c r="E64" s="7">
        <f t="shared" si="7"/>
        <v>4</v>
      </c>
      <c r="F64" s="7">
        <f t="shared" si="7"/>
        <v>4</v>
      </c>
      <c r="G64" s="37">
        <f t="shared" si="7"/>
        <v>100</v>
      </c>
      <c r="H64" s="70">
        <f t="shared" si="7"/>
        <v>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7">
        <f t="shared" si="6"/>
        <v>23</v>
      </c>
      <c r="B65" s="7" t="str">
        <f t="shared" si="6"/>
        <v>23) หน่วยงานตรวจสอบภายใน</v>
      </c>
      <c r="C65" s="7" t="s">
        <v>83</v>
      </c>
      <c r="D65" s="69">
        <f t="shared" si="7"/>
        <v>100</v>
      </c>
      <c r="E65" s="7">
        <f t="shared" si="7"/>
        <v>4</v>
      </c>
      <c r="F65" s="7">
        <f t="shared" si="7"/>
        <v>4</v>
      </c>
      <c r="G65" s="37">
        <f t="shared" si="7"/>
        <v>100</v>
      </c>
      <c r="H65" s="70">
        <f t="shared" si="7"/>
        <v>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7">
        <f t="shared" si="6"/>
        <v>24</v>
      </c>
      <c r="B66" s="7" t="str">
        <f t="shared" si="6"/>
        <v>24) สำนักทรัพย์สินและรายได้</v>
      </c>
      <c r="C66" s="7" t="s">
        <v>84</v>
      </c>
      <c r="D66" s="69">
        <f t="shared" si="7"/>
        <v>100</v>
      </c>
      <c r="E66" s="7">
        <f t="shared" si="7"/>
        <v>4</v>
      </c>
      <c r="F66" s="7">
        <f t="shared" si="7"/>
        <v>4</v>
      </c>
      <c r="G66" s="37">
        <f t="shared" si="7"/>
        <v>100</v>
      </c>
      <c r="H66" s="70">
        <f t="shared" si="7"/>
        <v>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7">
        <f t="shared" si="6"/>
        <v>25</v>
      </c>
      <c r="B67" s="7" t="str">
        <f t="shared" si="6"/>
        <v>25) โรงเรียนสาธิต</v>
      </c>
      <c r="C67" s="7" t="s">
        <v>32</v>
      </c>
      <c r="D67" s="69">
        <f t="shared" si="7"/>
        <v>90</v>
      </c>
      <c r="E67" s="7">
        <f t="shared" si="7"/>
        <v>4</v>
      </c>
      <c r="F67" s="7">
        <f t="shared" si="7"/>
        <v>4</v>
      </c>
      <c r="G67" s="37">
        <f t="shared" si="7"/>
        <v>100</v>
      </c>
      <c r="H67" s="70">
        <f t="shared" si="7"/>
        <v>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7">
        <f t="shared" si="6"/>
        <v>26</v>
      </c>
      <c r="B68" s="7" t="str">
        <f t="shared" si="6"/>
        <v>26) วิทยาเขตนครปฐม</v>
      </c>
      <c r="C68" s="7" t="s">
        <v>85</v>
      </c>
      <c r="D68" s="69">
        <f t="shared" si="7"/>
        <v>100</v>
      </c>
      <c r="E68" s="7">
        <f t="shared" si="7"/>
        <v>4</v>
      </c>
      <c r="F68" s="7">
        <f t="shared" si="7"/>
        <v>4</v>
      </c>
      <c r="G68" s="37">
        <f t="shared" si="7"/>
        <v>100</v>
      </c>
      <c r="H68" s="70">
        <f t="shared" si="7"/>
        <v>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7">
        <f t="shared" si="6"/>
        <v>27</v>
      </c>
      <c r="B69" s="7" t="str">
        <f t="shared" si="6"/>
        <v>27) วิทยาเขตสุมทรสงคราม</v>
      </c>
      <c r="C69" s="7" t="s">
        <v>86</v>
      </c>
      <c r="D69" s="69">
        <f t="shared" si="7"/>
        <v>100</v>
      </c>
      <c r="E69" s="7">
        <f t="shared" si="7"/>
        <v>4</v>
      </c>
      <c r="F69" s="7">
        <f t="shared" si="7"/>
        <v>4</v>
      </c>
      <c r="G69" s="37">
        <f t="shared" si="7"/>
        <v>100</v>
      </c>
      <c r="H69" s="70">
        <f t="shared" si="7"/>
        <v>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7">
        <f t="shared" si="6"/>
        <v>28</v>
      </c>
      <c r="B70" s="7" t="str">
        <f t="shared" si="6"/>
        <v>28) ศูนย์การศึกษา จ. ระนอง</v>
      </c>
      <c r="C70" s="7" t="s">
        <v>87</v>
      </c>
      <c r="D70" s="69">
        <f t="shared" si="7"/>
        <v>100</v>
      </c>
      <c r="E70" s="7">
        <f t="shared" si="7"/>
        <v>4</v>
      </c>
      <c r="F70" s="7">
        <f t="shared" si="7"/>
        <v>4</v>
      </c>
      <c r="G70" s="37">
        <f t="shared" si="7"/>
        <v>100</v>
      </c>
      <c r="H70" s="70">
        <f t="shared" si="7"/>
        <v>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7">
        <f t="shared" si="6"/>
        <v>29</v>
      </c>
      <c r="B71" s="7" t="str">
        <f t="shared" si="6"/>
        <v>29) สถาบันส่งเสริมและพัฒนาสุขภาพสังคมสูงวัย</v>
      </c>
      <c r="C71" s="7" t="s">
        <v>88</v>
      </c>
      <c r="D71" s="69">
        <f t="shared" si="7"/>
        <v>100</v>
      </c>
      <c r="E71" s="7">
        <f t="shared" si="7"/>
        <v>4</v>
      </c>
      <c r="F71" s="7">
        <f t="shared" si="7"/>
        <v>4</v>
      </c>
      <c r="G71" s="37">
        <f t="shared" si="7"/>
        <v>100</v>
      </c>
      <c r="H71" s="70">
        <f t="shared" si="7"/>
        <v>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7" t="str">
        <f t="shared" si="6"/>
        <v>ระดับมหาวิทยาลัย</v>
      </c>
      <c r="B72" s="7">
        <f t="shared" si="6"/>
        <v>0</v>
      </c>
      <c r="C72" s="7" t="s">
        <v>89</v>
      </c>
      <c r="D72" s="69">
        <f t="shared" si="7"/>
        <v>100</v>
      </c>
      <c r="E72" s="7">
        <f t="shared" si="7"/>
        <v>4</v>
      </c>
      <c r="F72" s="7">
        <f t="shared" si="7"/>
        <v>4</v>
      </c>
      <c r="G72" s="37">
        <f t="shared" si="7"/>
        <v>100</v>
      </c>
      <c r="H72" s="70">
        <f t="shared" si="7"/>
        <v>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zoomScale="70" zoomScaleNormal="70" workbookViewId="0">
      <selection activeCell="I38" sqref="I38"/>
    </sheetView>
  </sheetViews>
  <sheetFormatPr defaultColWidth="12.625" defaultRowHeight="15" customHeight="1" x14ac:dyDescent="0.4"/>
  <cols>
    <col min="1" max="1" width="9" style="6" customWidth="1"/>
    <col min="2" max="2" width="18.625" style="6" customWidth="1"/>
    <col min="3" max="3" width="39.125" style="6" customWidth="1"/>
    <col min="4" max="32" width="6.375" style="6" customWidth="1"/>
    <col min="33" max="33" width="9" style="6" customWidth="1"/>
    <col min="34" max="16384" width="12.625" style="6"/>
  </cols>
  <sheetData>
    <row r="1" spans="1:33" ht="24" customHeight="1" x14ac:dyDescent="0.4">
      <c r="A1" s="72"/>
      <c r="B1" s="73" t="s">
        <v>90</v>
      </c>
      <c r="C1" s="74" t="s">
        <v>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 t="s">
        <v>2</v>
      </c>
      <c r="AD1" s="2"/>
      <c r="AE1" s="2"/>
      <c r="AF1" s="5"/>
      <c r="AG1" s="76"/>
    </row>
    <row r="2" spans="1:33" ht="24" customHeight="1" x14ac:dyDescent="0.4">
      <c r="A2" s="63"/>
      <c r="B2" s="77" t="s">
        <v>3</v>
      </c>
      <c r="C2" s="78" t="s">
        <v>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 t="s">
        <v>5</v>
      </c>
      <c r="AD2" s="9"/>
      <c r="AE2" s="9"/>
      <c r="AF2" s="65"/>
      <c r="AG2" s="81"/>
    </row>
    <row r="3" spans="1:33" ht="24" customHeight="1" x14ac:dyDescent="0.4">
      <c r="A3" s="63"/>
      <c r="B3" s="17" t="s">
        <v>6</v>
      </c>
      <c r="C3" s="18" t="s">
        <v>7</v>
      </c>
      <c r="D3" s="17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2"/>
      <c r="AG3" s="7"/>
    </row>
    <row r="4" spans="1:33" ht="24" customHeight="1" x14ac:dyDescent="0.4">
      <c r="A4" s="83" t="s">
        <v>10</v>
      </c>
      <c r="B4" s="23" t="s">
        <v>91</v>
      </c>
      <c r="C4" s="5"/>
      <c r="D4" s="84" t="s">
        <v>11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  <c r="AG4" s="7"/>
    </row>
    <row r="5" spans="1:33" ht="66.75" customHeight="1" x14ac:dyDescent="0.4">
      <c r="A5" s="85"/>
      <c r="B5" s="64"/>
      <c r="C5" s="65"/>
      <c r="D5" s="86" t="s">
        <v>92</v>
      </c>
      <c r="E5" s="86" t="s">
        <v>93</v>
      </c>
      <c r="F5" s="86" t="s">
        <v>94</v>
      </c>
      <c r="G5" s="86" t="s">
        <v>95</v>
      </c>
      <c r="H5" s="86" t="s">
        <v>96</v>
      </c>
      <c r="I5" s="86" t="s">
        <v>97</v>
      </c>
      <c r="J5" s="86" t="s">
        <v>98</v>
      </c>
      <c r="K5" s="86" t="s">
        <v>99</v>
      </c>
      <c r="L5" s="86" t="s">
        <v>100</v>
      </c>
      <c r="M5" s="86" t="s">
        <v>101</v>
      </c>
      <c r="N5" s="86" t="s">
        <v>102</v>
      </c>
      <c r="O5" s="86" t="s">
        <v>103</v>
      </c>
      <c r="P5" s="86" t="s">
        <v>104</v>
      </c>
      <c r="Q5" s="86" t="s">
        <v>105</v>
      </c>
      <c r="R5" s="86" t="s">
        <v>106</v>
      </c>
      <c r="S5" s="86" t="s">
        <v>107</v>
      </c>
      <c r="T5" s="86" t="s">
        <v>108</v>
      </c>
      <c r="U5" s="86" t="s">
        <v>109</v>
      </c>
      <c r="V5" s="86" t="s">
        <v>110</v>
      </c>
      <c r="W5" s="86" t="s">
        <v>111</v>
      </c>
      <c r="X5" s="86" t="s">
        <v>112</v>
      </c>
      <c r="Y5" s="86" t="s">
        <v>49</v>
      </c>
      <c r="Z5" s="86" t="s">
        <v>113</v>
      </c>
      <c r="AA5" s="86" t="s">
        <v>114</v>
      </c>
      <c r="AB5" s="86" t="s">
        <v>115</v>
      </c>
      <c r="AC5" s="86" t="s">
        <v>116</v>
      </c>
      <c r="AD5" s="86" t="s">
        <v>117</v>
      </c>
      <c r="AE5" s="86" t="s">
        <v>118</v>
      </c>
      <c r="AF5" s="86" t="s">
        <v>119</v>
      </c>
      <c r="AG5" s="7"/>
    </row>
    <row r="6" spans="1:33" ht="51" customHeight="1" x14ac:dyDescent="0.4">
      <c r="A6" s="87">
        <v>1</v>
      </c>
      <c r="B6" s="40" t="s">
        <v>120</v>
      </c>
      <c r="C6" s="21"/>
      <c r="D6" s="88" t="s">
        <v>121</v>
      </c>
      <c r="E6" s="88" t="s">
        <v>121</v>
      </c>
      <c r="F6" s="88" t="s">
        <v>121</v>
      </c>
      <c r="G6" s="88" t="s">
        <v>121</v>
      </c>
      <c r="H6" s="88" t="s">
        <v>121</v>
      </c>
      <c r="I6" s="88" t="s">
        <v>121</v>
      </c>
      <c r="J6" s="88" t="s">
        <v>121</v>
      </c>
      <c r="K6" s="88" t="s">
        <v>121</v>
      </c>
      <c r="L6" s="88" t="s">
        <v>121</v>
      </c>
      <c r="M6" s="88" t="s">
        <v>121</v>
      </c>
      <c r="N6" s="88" t="s">
        <v>121</v>
      </c>
      <c r="O6" s="88" t="s">
        <v>121</v>
      </c>
      <c r="P6" s="88" t="s">
        <v>121</v>
      </c>
      <c r="Q6" s="88" t="s">
        <v>121</v>
      </c>
      <c r="R6" s="88" t="s">
        <v>121</v>
      </c>
      <c r="S6" s="88" t="s">
        <v>121</v>
      </c>
      <c r="T6" s="88" t="s">
        <v>121</v>
      </c>
      <c r="U6" s="88" t="s">
        <v>121</v>
      </c>
      <c r="V6" s="88" t="s">
        <v>121</v>
      </c>
      <c r="W6" s="88" t="s">
        <v>121</v>
      </c>
      <c r="X6" s="88" t="s">
        <v>121</v>
      </c>
      <c r="Y6" s="88" t="s">
        <v>121</v>
      </c>
      <c r="Z6" s="88" t="s">
        <v>121</v>
      </c>
      <c r="AA6" s="88" t="s">
        <v>121</v>
      </c>
      <c r="AB6" s="88" t="s">
        <v>121</v>
      </c>
      <c r="AC6" s="88" t="s">
        <v>121</v>
      </c>
      <c r="AD6" s="88" t="s">
        <v>121</v>
      </c>
      <c r="AE6" s="88" t="s">
        <v>121</v>
      </c>
      <c r="AF6" s="88" t="s">
        <v>121</v>
      </c>
      <c r="AG6" s="7"/>
    </row>
    <row r="7" spans="1:33" ht="49.5" customHeight="1" x14ac:dyDescent="0.4">
      <c r="A7" s="87">
        <v>2</v>
      </c>
      <c r="B7" s="40" t="s">
        <v>122</v>
      </c>
      <c r="C7" s="21"/>
      <c r="D7" s="88" t="s">
        <v>121</v>
      </c>
      <c r="E7" s="88" t="s">
        <v>121</v>
      </c>
      <c r="F7" s="88" t="s">
        <v>121</v>
      </c>
      <c r="G7" s="88" t="s">
        <v>121</v>
      </c>
      <c r="H7" s="88" t="s">
        <v>121</v>
      </c>
      <c r="I7" s="88" t="s">
        <v>121</v>
      </c>
      <c r="J7" s="88" t="s">
        <v>121</v>
      </c>
      <c r="K7" s="88" t="s">
        <v>121</v>
      </c>
      <c r="L7" s="88" t="s">
        <v>121</v>
      </c>
      <c r="M7" s="88" t="s">
        <v>121</v>
      </c>
      <c r="N7" s="88" t="s">
        <v>121</v>
      </c>
      <c r="O7" s="88" t="s">
        <v>121</v>
      </c>
      <c r="P7" s="88" t="s">
        <v>121</v>
      </c>
      <c r="Q7" s="88" t="s">
        <v>121</v>
      </c>
      <c r="R7" s="88" t="s">
        <v>121</v>
      </c>
      <c r="S7" s="88" t="s">
        <v>121</v>
      </c>
      <c r="T7" s="88" t="s">
        <v>121</v>
      </c>
      <c r="U7" s="88" t="s">
        <v>121</v>
      </c>
      <c r="V7" s="88" t="s">
        <v>121</v>
      </c>
      <c r="W7" s="88" t="s">
        <v>121</v>
      </c>
      <c r="X7" s="88" t="s">
        <v>121</v>
      </c>
      <c r="Y7" s="88" t="s">
        <v>121</v>
      </c>
      <c r="Z7" s="88" t="s">
        <v>121</v>
      </c>
      <c r="AA7" s="88" t="s">
        <v>121</v>
      </c>
      <c r="AB7" s="88" t="s">
        <v>121</v>
      </c>
      <c r="AC7" s="88" t="s">
        <v>121</v>
      </c>
      <c r="AD7" s="88" t="s">
        <v>121</v>
      </c>
      <c r="AE7" s="88" t="s">
        <v>121</v>
      </c>
      <c r="AF7" s="88" t="s">
        <v>121</v>
      </c>
      <c r="AG7" s="7"/>
    </row>
    <row r="8" spans="1:33" ht="53.25" customHeight="1" x14ac:dyDescent="0.4">
      <c r="A8" s="87">
        <v>3</v>
      </c>
      <c r="B8" s="40" t="s">
        <v>123</v>
      </c>
      <c r="C8" s="21"/>
      <c r="D8" s="88" t="s">
        <v>121</v>
      </c>
      <c r="E8" s="88" t="s">
        <v>121</v>
      </c>
      <c r="F8" s="88" t="s">
        <v>121</v>
      </c>
      <c r="G8" s="88" t="s">
        <v>121</v>
      </c>
      <c r="H8" s="88" t="s">
        <v>121</v>
      </c>
      <c r="I8" s="88" t="s">
        <v>121</v>
      </c>
      <c r="J8" s="88" t="s">
        <v>121</v>
      </c>
      <c r="K8" s="88" t="s">
        <v>121</v>
      </c>
      <c r="L8" s="88" t="s">
        <v>121</v>
      </c>
      <c r="M8" s="88" t="s">
        <v>121</v>
      </c>
      <c r="N8" s="88" t="s">
        <v>121</v>
      </c>
      <c r="O8" s="88" t="s">
        <v>121</v>
      </c>
      <c r="P8" s="88" t="s">
        <v>121</v>
      </c>
      <c r="Q8" s="88" t="s">
        <v>121</v>
      </c>
      <c r="R8" s="88" t="s">
        <v>121</v>
      </c>
      <c r="S8" s="88" t="s">
        <v>121</v>
      </c>
      <c r="T8" s="88" t="s">
        <v>121</v>
      </c>
      <c r="U8" s="88" t="s">
        <v>121</v>
      </c>
      <c r="V8" s="88" t="s">
        <v>121</v>
      </c>
      <c r="W8" s="88" t="s">
        <v>121</v>
      </c>
      <c r="X8" s="88" t="s">
        <v>121</v>
      </c>
      <c r="Y8" s="88" t="s">
        <v>121</v>
      </c>
      <c r="Z8" s="88" t="s">
        <v>121</v>
      </c>
      <c r="AA8" s="88" t="s">
        <v>121</v>
      </c>
      <c r="AB8" s="88" t="s">
        <v>121</v>
      </c>
      <c r="AC8" s="88" t="s">
        <v>121</v>
      </c>
      <c r="AD8" s="88" t="s">
        <v>121</v>
      </c>
      <c r="AE8" s="88" t="s">
        <v>121</v>
      </c>
      <c r="AF8" s="88" t="s">
        <v>121</v>
      </c>
      <c r="AG8" s="7"/>
    </row>
    <row r="9" spans="1:33" ht="48" customHeight="1" x14ac:dyDescent="0.4">
      <c r="A9" s="87">
        <v>4</v>
      </c>
      <c r="B9" s="40" t="s">
        <v>124</v>
      </c>
      <c r="C9" s="21"/>
      <c r="D9" s="88" t="s">
        <v>121</v>
      </c>
      <c r="E9" s="88" t="s">
        <v>121</v>
      </c>
      <c r="F9" s="88" t="s">
        <v>121</v>
      </c>
      <c r="G9" s="88" t="s">
        <v>121</v>
      </c>
      <c r="H9" s="88" t="s">
        <v>121</v>
      </c>
      <c r="I9" s="88" t="s">
        <v>121</v>
      </c>
      <c r="J9" s="88" t="s">
        <v>121</v>
      </c>
      <c r="K9" s="88" t="s">
        <v>121</v>
      </c>
      <c r="L9" s="88" t="s">
        <v>121</v>
      </c>
      <c r="M9" s="88" t="s">
        <v>121</v>
      </c>
      <c r="N9" s="88" t="s">
        <v>121</v>
      </c>
      <c r="O9" s="88" t="s">
        <v>121</v>
      </c>
      <c r="P9" s="88" t="s">
        <v>121</v>
      </c>
      <c r="Q9" s="88" t="s">
        <v>121</v>
      </c>
      <c r="R9" s="88" t="s">
        <v>121</v>
      </c>
      <c r="S9" s="88" t="s">
        <v>121</v>
      </c>
      <c r="T9" s="88" t="s">
        <v>121</v>
      </c>
      <c r="U9" s="88" t="s">
        <v>121</v>
      </c>
      <c r="V9" s="88" t="s">
        <v>121</v>
      </c>
      <c r="W9" s="88" t="s">
        <v>121</v>
      </c>
      <c r="X9" s="88" t="s">
        <v>121</v>
      </c>
      <c r="Y9" s="88" t="s">
        <v>121</v>
      </c>
      <c r="Z9" s="88" t="s">
        <v>121</v>
      </c>
      <c r="AA9" s="88" t="s">
        <v>121</v>
      </c>
      <c r="AB9" s="88" t="s">
        <v>121</v>
      </c>
      <c r="AC9" s="88" t="s">
        <v>121</v>
      </c>
      <c r="AD9" s="88" t="s">
        <v>121</v>
      </c>
      <c r="AE9" s="88" t="s">
        <v>121</v>
      </c>
      <c r="AF9" s="88" t="s">
        <v>121</v>
      </c>
      <c r="AG9" s="7"/>
    </row>
    <row r="10" spans="1:33" ht="24" customHeight="1" x14ac:dyDescent="0.4">
      <c r="A10" s="89" t="s">
        <v>121</v>
      </c>
      <c r="B10" s="19" t="s">
        <v>125</v>
      </c>
      <c r="C10" s="21"/>
      <c r="D10" s="90">
        <f t="shared" ref="D10:AF10" si="0">COUNTIF(D6:D9,$A$10)</f>
        <v>4</v>
      </c>
      <c r="E10" s="90">
        <f t="shared" si="0"/>
        <v>4</v>
      </c>
      <c r="F10" s="90">
        <f t="shared" si="0"/>
        <v>4</v>
      </c>
      <c r="G10" s="90">
        <f t="shared" si="0"/>
        <v>4</v>
      </c>
      <c r="H10" s="90">
        <f t="shared" si="0"/>
        <v>4</v>
      </c>
      <c r="I10" s="90">
        <f t="shared" si="0"/>
        <v>4</v>
      </c>
      <c r="J10" s="90">
        <f t="shared" si="0"/>
        <v>4</v>
      </c>
      <c r="K10" s="90">
        <f t="shared" si="0"/>
        <v>4</v>
      </c>
      <c r="L10" s="90">
        <f t="shared" si="0"/>
        <v>4</v>
      </c>
      <c r="M10" s="90">
        <f t="shared" si="0"/>
        <v>4</v>
      </c>
      <c r="N10" s="90">
        <f t="shared" si="0"/>
        <v>4</v>
      </c>
      <c r="O10" s="90">
        <f t="shared" si="0"/>
        <v>4</v>
      </c>
      <c r="P10" s="90">
        <f t="shared" si="0"/>
        <v>4</v>
      </c>
      <c r="Q10" s="90">
        <f t="shared" si="0"/>
        <v>4</v>
      </c>
      <c r="R10" s="90">
        <f t="shared" si="0"/>
        <v>4</v>
      </c>
      <c r="S10" s="90">
        <f t="shared" si="0"/>
        <v>4</v>
      </c>
      <c r="T10" s="90">
        <f t="shared" si="0"/>
        <v>4</v>
      </c>
      <c r="U10" s="90">
        <f t="shared" si="0"/>
        <v>4</v>
      </c>
      <c r="V10" s="90">
        <f t="shared" si="0"/>
        <v>4</v>
      </c>
      <c r="W10" s="90">
        <f t="shared" si="0"/>
        <v>4</v>
      </c>
      <c r="X10" s="90">
        <f t="shared" si="0"/>
        <v>4</v>
      </c>
      <c r="Y10" s="90">
        <f t="shared" si="0"/>
        <v>4</v>
      </c>
      <c r="Z10" s="90">
        <f t="shared" si="0"/>
        <v>4</v>
      </c>
      <c r="AA10" s="90">
        <f t="shared" si="0"/>
        <v>4</v>
      </c>
      <c r="AB10" s="90">
        <f t="shared" si="0"/>
        <v>4</v>
      </c>
      <c r="AC10" s="90">
        <f t="shared" si="0"/>
        <v>4</v>
      </c>
      <c r="AD10" s="90">
        <f t="shared" si="0"/>
        <v>4</v>
      </c>
      <c r="AE10" s="90">
        <f t="shared" si="0"/>
        <v>4</v>
      </c>
      <c r="AF10" s="90">
        <f t="shared" si="0"/>
        <v>4</v>
      </c>
      <c r="AG10" s="7"/>
    </row>
    <row r="11" spans="1:33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"/>
    </row>
    <row r="200" spans="1:33" ht="24" customHeight="1" x14ac:dyDescent="0.4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"/>
    </row>
    <row r="201" spans="1:33" ht="24" customHeight="1" x14ac:dyDescent="0.4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"/>
    </row>
    <row r="202" spans="1:33" ht="24" customHeight="1" x14ac:dyDescent="0.4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"/>
    </row>
    <row r="203" spans="1:33" ht="24" customHeight="1" x14ac:dyDescent="0.4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"/>
    </row>
    <row r="204" spans="1:33" ht="24" customHeight="1" x14ac:dyDescent="0.4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"/>
    </row>
    <row r="205" spans="1:33" ht="24" customHeight="1" x14ac:dyDescent="0.4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"/>
    </row>
    <row r="206" spans="1:33" ht="24" customHeight="1" x14ac:dyDescent="0.4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"/>
    </row>
    <row r="207" spans="1:33" ht="24" customHeight="1" x14ac:dyDescent="0.4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"/>
    </row>
    <row r="208" spans="1:33" ht="24" customHeight="1" x14ac:dyDescent="0.4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"/>
    </row>
    <row r="209" spans="1:33" ht="24" customHeight="1" x14ac:dyDescent="0.4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"/>
    </row>
    <row r="210" spans="1:33" ht="24" customHeight="1" x14ac:dyDescent="0.4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"/>
    </row>
    <row r="211" spans="1:33" ht="24" customHeight="1" x14ac:dyDescent="0.4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"/>
    </row>
    <row r="212" spans="1:33" ht="24" customHeight="1" x14ac:dyDescent="0.4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"/>
    </row>
    <row r="213" spans="1:33" ht="24" customHeight="1" x14ac:dyDescent="0.4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"/>
    </row>
    <row r="214" spans="1:33" ht="24" customHeight="1" x14ac:dyDescent="0.4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"/>
    </row>
    <row r="215" spans="1:33" ht="24" customHeight="1" x14ac:dyDescent="0.4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"/>
    </row>
    <row r="216" spans="1:33" ht="24" customHeight="1" x14ac:dyDescent="0.4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"/>
    </row>
    <row r="217" spans="1:33" ht="24" customHeight="1" x14ac:dyDescent="0.4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"/>
    </row>
    <row r="218" spans="1:33" ht="24" customHeight="1" x14ac:dyDescent="0.4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"/>
    </row>
    <row r="219" spans="1:33" ht="24" customHeight="1" x14ac:dyDescent="0.4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"/>
    </row>
    <row r="220" spans="1:33" ht="24" customHeight="1" x14ac:dyDescent="0.4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"/>
    </row>
    <row r="221" spans="1:33" ht="15.75" customHeight="1" x14ac:dyDescent="0.4">
      <c r="AG221" s="57"/>
    </row>
    <row r="222" spans="1:33" ht="15.75" customHeight="1" x14ac:dyDescent="0.4">
      <c r="AG222" s="57"/>
    </row>
    <row r="223" spans="1:33" ht="15.75" customHeight="1" x14ac:dyDescent="0.4">
      <c r="AG223" s="57"/>
    </row>
    <row r="224" spans="1:33" ht="15.75" customHeight="1" x14ac:dyDescent="0.4">
      <c r="AG224" s="57"/>
    </row>
    <row r="225" spans="33:33" ht="15.75" customHeight="1" x14ac:dyDescent="0.4">
      <c r="AG225" s="57"/>
    </row>
    <row r="226" spans="33:33" ht="15.75" customHeight="1" x14ac:dyDescent="0.4">
      <c r="AG226" s="57"/>
    </row>
    <row r="227" spans="33:33" ht="15.75" customHeight="1" x14ac:dyDescent="0.4">
      <c r="AG227" s="57"/>
    </row>
    <row r="228" spans="33:33" ht="15.75" customHeight="1" x14ac:dyDescent="0.4">
      <c r="AG228" s="57"/>
    </row>
    <row r="229" spans="33:33" ht="15.75" customHeight="1" x14ac:dyDescent="0.4">
      <c r="AG229" s="57"/>
    </row>
    <row r="230" spans="33:33" ht="15.75" customHeight="1" x14ac:dyDescent="0.4">
      <c r="AG230" s="57"/>
    </row>
    <row r="231" spans="33:33" ht="15.75" customHeight="1" x14ac:dyDescent="0.4">
      <c r="AG231" s="57"/>
    </row>
    <row r="232" spans="33:33" ht="15.75" customHeight="1" x14ac:dyDescent="0.4">
      <c r="AG232" s="57"/>
    </row>
    <row r="233" spans="33:33" ht="15.75" customHeight="1" x14ac:dyDescent="0.4">
      <c r="AG233" s="57"/>
    </row>
    <row r="234" spans="33:33" ht="15.75" customHeight="1" x14ac:dyDescent="0.4">
      <c r="AG234" s="57"/>
    </row>
    <row r="235" spans="33:33" ht="15.75" customHeight="1" x14ac:dyDescent="0.4">
      <c r="AG235" s="57"/>
    </row>
    <row r="236" spans="33:33" ht="15.75" customHeight="1" x14ac:dyDescent="0.4">
      <c r="AG236" s="57"/>
    </row>
    <row r="237" spans="33:33" ht="15.75" customHeight="1" x14ac:dyDescent="0.4">
      <c r="AG237" s="57"/>
    </row>
    <row r="238" spans="33:33" ht="15.75" customHeight="1" x14ac:dyDescent="0.4">
      <c r="AG238" s="57"/>
    </row>
    <row r="239" spans="33:33" ht="15.75" customHeight="1" x14ac:dyDescent="0.4">
      <c r="AG239" s="57"/>
    </row>
    <row r="240" spans="33:33" ht="15.75" customHeight="1" x14ac:dyDescent="0.4">
      <c r="AG240" s="57"/>
    </row>
    <row r="241" spans="33:33" ht="15.75" customHeight="1" x14ac:dyDescent="0.4">
      <c r="AG241" s="57"/>
    </row>
    <row r="242" spans="33:33" ht="15.75" customHeight="1" x14ac:dyDescent="0.4">
      <c r="AG242" s="57"/>
    </row>
    <row r="243" spans="33:33" ht="15.75" customHeight="1" x14ac:dyDescent="0.4">
      <c r="AG243" s="57"/>
    </row>
    <row r="244" spans="33:33" ht="15.75" customHeight="1" x14ac:dyDescent="0.4">
      <c r="AG244" s="57"/>
    </row>
    <row r="245" spans="33:33" ht="15.75" customHeight="1" x14ac:dyDescent="0.4">
      <c r="AG245" s="57"/>
    </row>
    <row r="246" spans="33:33" ht="15.75" customHeight="1" x14ac:dyDescent="0.4">
      <c r="AG246" s="57"/>
    </row>
    <row r="247" spans="33:33" ht="15.75" customHeight="1" x14ac:dyDescent="0.4">
      <c r="AG247" s="57"/>
    </row>
    <row r="248" spans="33:33" ht="15.75" customHeight="1" x14ac:dyDescent="0.4">
      <c r="AG248" s="57"/>
    </row>
    <row r="249" spans="33:33" ht="15.75" customHeight="1" x14ac:dyDescent="0.4">
      <c r="AG249" s="57"/>
    </row>
    <row r="250" spans="33:33" ht="15.75" customHeight="1" x14ac:dyDescent="0.4">
      <c r="AG250" s="57"/>
    </row>
    <row r="251" spans="33:33" ht="15.75" customHeight="1" x14ac:dyDescent="0.4">
      <c r="AG251" s="57"/>
    </row>
    <row r="252" spans="33:33" ht="15.75" customHeight="1" x14ac:dyDescent="0.4">
      <c r="AG252" s="57"/>
    </row>
    <row r="253" spans="33:33" ht="15.75" customHeight="1" x14ac:dyDescent="0.4">
      <c r="AG253" s="57"/>
    </row>
    <row r="254" spans="33:33" ht="15.75" customHeight="1" x14ac:dyDescent="0.4">
      <c r="AG254" s="57"/>
    </row>
    <row r="255" spans="33:33" ht="15.75" customHeight="1" x14ac:dyDescent="0.4">
      <c r="AG255" s="57"/>
    </row>
    <row r="256" spans="33:33" ht="15.75" customHeight="1" x14ac:dyDescent="0.4">
      <c r="AG256" s="57"/>
    </row>
    <row r="257" spans="33:33" ht="15.75" customHeight="1" x14ac:dyDescent="0.4">
      <c r="AG257" s="57"/>
    </row>
    <row r="258" spans="33:33" ht="15.75" customHeight="1" x14ac:dyDescent="0.4">
      <c r="AG258" s="57"/>
    </row>
    <row r="259" spans="33:33" ht="15.75" customHeight="1" x14ac:dyDescent="0.4">
      <c r="AG259" s="57"/>
    </row>
    <row r="260" spans="33:33" ht="15.75" customHeight="1" x14ac:dyDescent="0.4">
      <c r="AG260" s="57"/>
    </row>
    <row r="261" spans="33:33" ht="15.75" customHeight="1" x14ac:dyDescent="0.4">
      <c r="AG261" s="57"/>
    </row>
    <row r="262" spans="33:33" ht="15.75" customHeight="1" x14ac:dyDescent="0.4">
      <c r="AG262" s="57"/>
    </row>
    <row r="263" spans="33:33" ht="15.75" customHeight="1" x14ac:dyDescent="0.4">
      <c r="AG263" s="57"/>
    </row>
    <row r="264" spans="33:33" ht="15.75" customHeight="1" x14ac:dyDescent="0.4">
      <c r="AG264" s="57"/>
    </row>
    <row r="265" spans="33:33" ht="15.75" customHeight="1" x14ac:dyDescent="0.4">
      <c r="AG265" s="57"/>
    </row>
    <row r="266" spans="33:33" ht="15.75" customHeight="1" x14ac:dyDescent="0.4">
      <c r="AG266" s="57"/>
    </row>
    <row r="267" spans="33:33" ht="15.75" customHeight="1" x14ac:dyDescent="0.4">
      <c r="AG267" s="57"/>
    </row>
    <row r="268" spans="33:33" ht="15.75" customHeight="1" x14ac:dyDescent="0.4">
      <c r="AG268" s="57"/>
    </row>
    <row r="269" spans="33:33" ht="15.75" customHeight="1" x14ac:dyDescent="0.4">
      <c r="AG269" s="57"/>
    </row>
    <row r="270" spans="33:33" ht="15.75" customHeight="1" x14ac:dyDescent="0.4">
      <c r="AG270" s="57"/>
    </row>
    <row r="271" spans="33:33" ht="15.75" customHeight="1" x14ac:dyDescent="0.4">
      <c r="AG271" s="57"/>
    </row>
    <row r="272" spans="33:33" ht="15.75" customHeight="1" x14ac:dyDescent="0.4">
      <c r="AG272" s="57"/>
    </row>
    <row r="273" spans="33:33" ht="15.75" customHeight="1" x14ac:dyDescent="0.4">
      <c r="AG273" s="57"/>
    </row>
    <row r="274" spans="33:33" ht="15.75" customHeight="1" x14ac:dyDescent="0.4">
      <c r="AG274" s="57"/>
    </row>
    <row r="275" spans="33:33" ht="15.75" customHeight="1" x14ac:dyDescent="0.4">
      <c r="AG275" s="57"/>
    </row>
    <row r="276" spans="33:33" ht="15.75" customHeight="1" x14ac:dyDescent="0.4">
      <c r="AG276" s="57"/>
    </row>
    <row r="277" spans="33:33" ht="15.75" customHeight="1" x14ac:dyDescent="0.4">
      <c r="AG277" s="57"/>
    </row>
    <row r="278" spans="33:33" ht="15.75" customHeight="1" x14ac:dyDescent="0.4">
      <c r="AG278" s="57"/>
    </row>
    <row r="279" spans="33:33" ht="15.75" customHeight="1" x14ac:dyDescent="0.4">
      <c r="AG279" s="57"/>
    </row>
    <row r="280" spans="33:33" ht="15.75" customHeight="1" x14ac:dyDescent="0.4">
      <c r="AG280" s="57"/>
    </row>
    <row r="281" spans="33:33" ht="15.75" customHeight="1" x14ac:dyDescent="0.4">
      <c r="AG281" s="57"/>
    </row>
    <row r="282" spans="33:33" ht="15.75" customHeight="1" x14ac:dyDescent="0.4">
      <c r="AG282" s="57"/>
    </row>
    <row r="283" spans="33:33" ht="15.75" customHeight="1" x14ac:dyDescent="0.4">
      <c r="AG283" s="57"/>
    </row>
    <row r="284" spans="33:33" ht="15.75" customHeight="1" x14ac:dyDescent="0.4">
      <c r="AG284" s="57"/>
    </row>
    <row r="285" spans="33:33" ht="15.75" customHeight="1" x14ac:dyDescent="0.4">
      <c r="AG285" s="57"/>
    </row>
    <row r="286" spans="33:33" ht="15.75" customHeight="1" x14ac:dyDescent="0.4">
      <c r="AG286" s="57"/>
    </row>
    <row r="287" spans="33:33" ht="15.75" customHeight="1" x14ac:dyDescent="0.4">
      <c r="AG287" s="57"/>
    </row>
    <row r="288" spans="33:33" ht="15.75" customHeight="1" x14ac:dyDescent="0.4">
      <c r="AG288" s="57"/>
    </row>
    <row r="289" spans="33:33" ht="15.75" customHeight="1" x14ac:dyDescent="0.4">
      <c r="AG289" s="57"/>
    </row>
    <row r="290" spans="33:33" ht="15.75" customHeight="1" x14ac:dyDescent="0.4">
      <c r="AG290" s="57"/>
    </row>
    <row r="291" spans="33:33" ht="15.75" customHeight="1" x14ac:dyDescent="0.4">
      <c r="AG291" s="57"/>
    </row>
    <row r="292" spans="33:33" ht="15.75" customHeight="1" x14ac:dyDescent="0.4">
      <c r="AG292" s="57"/>
    </row>
    <row r="293" spans="33:33" ht="15.75" customHeight="1" x14ac:dyDescent="0.4">
      <c r="AG293" s="57"/>
    </row>
    <row r="294" spans="33:33" ht="15.75" customHeight="1" x14ac:dyDescent="0.4">
      <c r="AG294" s="57"/>
    </row>
    <row r="295" spans="33:33" ht="15.75" customHeight="1" x14ac:dyDescent="0.4">
      <c r="AG295" s="57"/>
    </row>
    <row r="296" spans="33:33" ht="15.75" customHeight="1" x14ac:dyDescent="0.4">
      <c r="AG296" s="57"/>
    </row>
    <row r="297" spans="33:33" ht="15.75" customHeight="1" x14ac:dyDescent="0.4">
      <c r="AG297" s="57"/>
    </row>
    <row r="298" spans="33:33" ht="15.75" customHeight="1" x14ac:dyDescent="0.4">
      <c r="AG298" s="57"/>
    </row>
    <row r="299" spans="33:33" ht="15.75" customHeight="1" x14ac:dyDescent="0.4">
      <c r="AG299" s="57"/>
    </row>
    <row r="300" spans="33:33" ht="15.75" customHeight="1" x14ac:dyDescent="0.4">
      <c r="AG300" s="57"/>
    </row>
    <row r="301" spans="33:33" ht="15.75" customHeight="1" x14ac:dyDescent="0.4">
      <c r="AG301" s="57"/>
    </row>
    <row r="302" spans="33:33" ht="15.75" customHeight="1" x14ac:dyDescent="0.4">
      <c r="AG302" s="57"/>
    </row>
    <row r="303" spans="33:33" ht="15.75" customHeight="1" x14ac:dyDescent="0.4">
      <c r="AG303" s="57"/>
    </row>
    <row r="304" spans="33:33" ht="15.75" customHeight="1" x14ac:dyDescent="0.4">
      <c r="AG304" s="57"/>
    </row>
    <row r="305" spans="33:33" ht="15.75" customHeight="1" x14ac:dyDescent="0.4">
      <c r="AG305" s="57"/>
    </row>
    <row r="306" spans="33:33" ht="15.75" customHeight="1" x14ac:dyDescent="0.4">
      <c r="AG306" s="57"/>
    </row>
    <row r="307" spans="33:33" ht="15.75" customHeight="1" x14ac:dyDescent="0.4">
      <c r="AG307" s="57"/>
    </row>
    <row r="308" spans="33:33" ht="15.75" customHeight="1" x14ac:dyDescent="0.4">
      <c r="AG308" s="57"/>
    </row>
    <row r="309" spans="33:33" ht="15.75" customHeight="1" x14ac:dyDescent="0.4">
      <c r="AG309" s="57"/>
    </row>
    <row r="310" spans="33:33" ht="15.75" customHeight="1" x14ac:dyDescent="0.4">
      <c r="AG310" s="57"/>
    </row>
    <row r="311" spans="33:33" ht="15.75" customHeight="1" x14ac:dyDescent="0.4">
      <c r="AG311" s="57"/>
    </row>
    <row r="312" spans="33:33" ht="15.75" customHeight="1" x14ac:dyDescent="0.4">
      <c r="AG312" s="57"/>
    </row>
    <row r="313" spans="33:33" ht="15.75" customHeight="1" x14ac:dyDescent="0.4">
      <c r="AG313" s="57"/>
    </row>
    <row r="314" spans="33:33" ht="15.75" customHeight="1" x14ac:dyDescent="0.4">
      <c r="AG314" s="57"/>
    </row>
    <row r="315" spans="33:33" ht="15.75" customHeight="1" x14ac:dyDescent="0.4">
      <c r="AG315" s="57"/>
    </row>
    <row r="316" spans="33:33" ht="15.75" customHeight="1" x14ac:dyDescent="0.4">
      <c r="AG316" s="57"/>
    </row>
    <row r="317" spans="33:33" ht="15.75" customHeight="1" x14ac:dyDescent="0.4">
      <c r="AG317" s="57"/>
    </row>
    <row r="318" spans="33:33" ht="15.75" customHeight="1" x14ac:dyDescent="0.4">
      <c r="AG318" s="57"/>
    </row>
    <row r="319" spans="33:33" ht="15.75" customHeight="1" x14ac:dyDescent="0.4">
      <c r="AG319" s="57"/>
    </row>
    <row r="320" spans="33:33" ht="15.75" customHeight="1" x14ac:dyDescent="0.4">
      <c r="AG320" s="57"/>
    </row>
    <row r="321" spans="33:33" ht="15.75" customHeight="1" x14ac:dyDescent="0.4">
      <c r="AG321" s="57"/>
    </row>
    <row r="322" spans="33:33" ht="15.75" customHeight="1" x14ac:dyDescent="0.4">
      <c r="AG322" s="57"/>
    </row>
    <row r="323" spans="33:33" ht="15.75" customHeight="1" x14ac:dyDescent="0.4">
      <c r="AG323" s="57"/>
    </row>
    <row r="324" spans="33:33" ht="15.75" customHeight="1" x14ac:dyDescent="0.4">
      <c r="AG324" s="57"/>
    </row>
    <row r="325" spans="33:33" ht="15.75" customHeight="1" x14ac:dyDescent="0.4">
      <c r="AG325" s="57"/>
    </row>
    <row r="326" spans="33:33" ht="15.75" customHeight="1" x14ac:dyDescent="0.4">
      <c r="AG326" s="57"/>
    </row>
    <row r="327" spans="33:33" ht="15.75" customHeight="1" x14ac:dyDescent="0.4">
      <c r="AG327" s="57"/>
    </row>
    <row r="328" spans="33:33" ht="15.75" customHeight="1" x14ac:dyDescent="0.4">
      <c r="AG328" s="57"/>
    </row>
    <row r="329" spans="33:33" ht="15.75" customHeight="1" x14ac:dyDescent="0.4">
      <c r="AG329" s="57"/>
    </row>
    <row r="330" spans="33:33" ht="15.75" customHeight="1" x14ac:dyDescent="0.4">
      <c r="AG330" s="57"/>
    </row>
    <row r="331" spans="33:33" ht="15.75" customHeight="1" x14ac:dyDescent="0.4">
      <c r="AG331" s="57"/>
    </row>
    <row r="332" spans="33:33" ht="15.75" customHeight="1" x14ac:dyDescent="0.4">
      <c r="AG332" s="57"/>
    </row>
    <row r="333" spans="33:33" ht="15.75" customHeight="1" x14ac:dyDescent="0.4">
      <c r="AG333" s="57"/>
    </row>
    <row r="334" spans="33:33" ht="15.75" customHeight="1" x14ac:dyDescent="0.4">
      <c r="AG334" s="57"/>
    </row>
    <row r="335" spans="33:33" ht="15.75" customHeight="1" x14ac:dyDescent="0.4">
      <c r="AG335" s="57"/>
    </row>
    <row r="336" spans="33:33" ht="15.75" customHeight="1" x14ac:dyDescent="0.4">
      <c r="AG336" s="57"/>
    </row>
    <row r="337" spans="33:33" ht="15.75" customHeight="1" x14ac:dyDescent="0.4">
      <c r="AG337" s="57"/>
    </row>
    <row r="338" spans="33:33" ht="15.75" customHeight="1" x14ac:dyDescent="0.4">
      <c r="AG338" s="57"/>
    </row>
    <row r="339" spans="33:33" ht="15.75" customHeight="1" x14ac:dyDescent="0.4">
      <c r="AG339" s="57"/>
    </row>
    <row r="340" spans="33:33" ht="15.75" customHeight="1" x14ac:dyDescent="0.4">
      <c r="AG340" s="57"/>
    </row>
    <row r="341" spans="33:33" ht="15.75" customHeight="1" x14ac:dyDescent="0.4">
      <c r="AG341" s="57"/>
    </row>
    <row r="342" spans="33:33" ht="15.75" customHeight="1" x14ac:dyDescent="0.4">
      <c r="AG342" s="57"/>
    </row>
    <row r="343" spans="33:33" ht="15.75" customHeight="1" x14ac:dyDescent="0.4">
      <c r="AG343" s="57"/>
    </row>
    <row r="344" spans="33:33" ht="15.75" customHeight="1" x14ac:dyDescent="0.4">
      <c r="AG344" s="57"/>
    </row>
    <row r="345" spans="33:33" ht="15.75" customHeight="1" x14ac:dyDescent="0.4">
      <c r="AG345" s="57"/>
    </row>
    <row r="346" spans="33:33" ht="15.75" customHeight="1" x14ac:dyDescent="0.4">
      <c r="AG346" s="57"/>
    </row>
    <row r="347" spans="33:33" ht="15.75" customHeight="1" x14ac:dyDescent="0.4">
      <c r="AG347" s="57"/>
    </row>
    <row r="348" spans="33:33" ht="15.75" customHeight="1" x14ac:dyDescent="0.4">
      <c r="AG348" s="57"/>
    </row>
    <row r="349" spans="33:33" ht="15.75" customHeight="1" x14ac:dyDescent="0.4">
      <c r="AG349" s="57"/>
    </row>
    <row r="350" spans="33:33" ht="15.75" customHeight="1" x14ac:dyDescent="0.4">
      <c r="AG350" s="57"/>
    </row>
    <row r="351" spans="33:33" ht="15.75" customHeight="1" x14ac:dyDescent="0.4">
      <c r="AG351" s="57"/>
    </row>
    <row r="352" spans="33:33" ht="15.75" customHeight="1" x14ac:dyDescent="0.4">
      <c r="AG352" s="57"/>
    </row>
    <row r="353" spans="33:33" ht="15.75" customHeight="1" x14ac:dyDescent="0.4">
      <c r="AG353" s="57"/>
    </row>
    <row r="354" spans="33:33" ht="15.75" customHeight="1" x14ac:dyDescent="0.4">
      <c r="AG354" s="57"/>
    </row>
    <row r="355" spans="33:33" ht="15.75" customHeight="1" x14ac:dyDescent="0.4">
      <c r="AG355" s="57"/>
    </row>
    <row r="356" spans="33:33" ht="15.75" customHeight="1" x14ac:dyDescent="0.4">
      <c r="AG356" s="57"/>
    </row>
    <row r="357" spans="33:33" ht="15.75" customHeight="1" x14ac:dyDescent="0.4">
      <c r="AG357" s="57"/>
    </row>
    <row r="358" spans="33:33" ht="15.75" customHeight="1" x14ac:dyDescent="0.4">
      <c r="AG358" s="57"/>
    </row>
    <row r="359" spans="33:33" ht="15.75" customHeight="1" x14ac:dyDescent="0.4">
      <c r="AG359" s="57"/>
    </row>
    <row r="360" spans="33:33" ht="15.75" customHeight="1" x14ac:dyDescent="0.4">
      <c r="AG360" s="57"/>
    </row>
    <row r="361" spans="33:33" ht="15.75" customHeight="1" x14ac:dyDescent="0.4">
      <c r="AG361" s="57"/>
    </row>
    <row r="362" spans="33:33" ht="15.75" customHeight="1" x14ac:dyDescent="0.4">
      <c r="AG362" s="57"/>
    </row>
    <row r="363" spans="33:33" ht="15.75" customHeight="1" x14ac:dyDescent="0.4">
      <c r="AG363" s="57"/>
    </row>
    <row r="364" spans="33:33" ht="15.75" customHeight="1" x14ac:dyDescent="0.4">
      <c r="AG364" s="57"/>
    </row>
    <row r="365" spans="33:33" ht="15.75" customHeight="1" x14ac:dyDescent="0.4">
      <c r="AG365" s="57"/>
    </row>
    <row r="366" spans="33:33" ht="15.75" customHeight="1" x14ac:dyDescent="0.4">
      <c r="AG366" s="57"/>
    </row>
    <row r="367" spans="33:33" ht="15.75" customHeight="1" x14ac:dyDescent="0.4">
      <c r="AG367" s="57"/>
    </row>
    <row r="368" spans="33:33" ht="15.75" customHeight="1" x14ac:dyDescent="0.4">
      <c r="AG368" s="57"/>
    </row>
    <row r="369" spans="33:33" ht="15.75" customHeight="1" x14ac:dyDescent="0.4">
      <c r="AG369" s="57"/>
    </row>
    <row r="370" spans="33:33" ht="15.75" customHeight="1" x14ac:dyDescent="0.4">
      <c r="AG370" s="57"/>
    </row>
    <row r="371" spans="33:33" ht="15.75" customHeight="1" x14ac:dyDescent="0.4">
      <c r="AG371" s="57"/>
    </row>
    <row r="372" spans="33:33" ht="15.75" customHeight="1" x14ac:dyDescent="0.4">
      <c r="AG372" s="57"/>
    </row>
    <row r="373" spans="33:33" ht="15.75" customHeight="1" x14ac:dyDescent="0.4">
      <c r="AG373" s="57"/>
    </row>
    <row r="374" spans="33:33" ht="15.75" customHeight="1" x14ac:dyDescent="0.4">
      <c r="AG374" s="57"/>
    </row>
    <row r="375" spans="33:33" ht="15.75" customHeight="1" x14ac:dyDescent="0.4">
      <c r="AG375" s="57"/>
    </row>
    <row r="376" spans="33:33" ht="15.75" customHeight="1" x14ac:dyDescent="0.4">
      <c r="AG376" s="57"/>
    </row>
    <row r="377" spans="33:33" ht="15.75" customHeight="1" x14ac:dyDescent="0.4">
      <c r="AG377" s="57"/>
    </row>
    <row r="378" spans="33:33" ht="15.75" customHeight="1" x14ac:dyDescent="0.4">
      <c r="AG378" s="57"/>
    </row>
    <row r="379" spans="33:33" ht="15.75" customHeight="1" x14ac:dyDescent="0.4">
      <c r="AG379" s="57"/>
    </row>
    <row r="380" spans="33:33" ht="15.75" customHeight="1" x14ac:dyDescent="0.4">
      <c r="AG380" s="57"/>
    </row>
    <row r="381" spans="33:33" ht="15.75" customHeight="1" x14ac:dyDescent="0.4">
      <c r="AG381" s="57"/>
    </row>
    <row r="382" spans="33:33" ht="15.75" customHeight="1" x14ac:dyDescent="0.4">
      <c r="AG382" s="57"/>
    </row>
    <row r="383" spans="33:33" ht="15.75" customHeight="1" x14ac:dyDescent="0.4">
      <c r="AG383" s="57"/>
    </row>
    <row r="384" spans="33:33" ht="15.75" customHeight="1" x14ac:dyDescent="0.4">
      <c r="AG384" s="57"/>
    </row>
    <row r="385" spans="33:33" ht="15.75" customHeight="1" x14ac:dyDescent="0.4">
      <c r="AG385" s="57"/>
    </row>
    <row r="386" spans="33:33" ht="15.75" customHeight="1" x14ac:dyDescent="0.4">
      <c r="AG386" s="57"/>
    </row>
    <row r="387" spans="33:33" ht="15.75" customHeight="1" x14ac:dyDescent="0.4">
      <c r="AG387" s="57"/>
    </row>
    <row r="388" spans="33:33" ht="15.75" customHeight="1" x14ac:dyDescent="0.4">
      <c r="AG388" s="57"/>
    </row>
    <row r="389" spans="33:33" ht="15.75" customHeight="1" x14ac:dyDescent="0.4">
      <c r="AG389" s="57"/>
    </row>
    <row r="390" spans="33:33" ht="15.75" customHeight="1" x14ac:dyDescent="0.4">
      <c r="AG390" s="57"/>
    </row>
    <row r="391" spans="33:33" ht="15.75" customHeight="1" x14ac:dyDescent="0.4">
      <c r="AG391" s="57"/>
    </row>
    <row r="392" spans="33:33" ht="15.75" customHeight="1" x14ac:dyDescent="0.4">
      <c r="AG392" s="57"/>
    </row>
    <row r="393" spans="33:33" ht="15.75" customHeight="1" x14ac:dyDescent="0.4">
      <c r="AG393" s="57"/>
    </row>
    <row r="394" spans="33:33" ht="15.75" customHeight="1" x14ac:dyDescent="0.4">
      <c r="AG394" s="57"/>
    </row>
    <row r="395" spans="33:33" ht="15.75" customHeight="1" x14ac:dyDescent="0.4">
      <c r="AG395" s="57"/>
    </row>
    <row r="396" spans="33:33" ht="15.75" customHeight="1" x14ac:dyDescent="0.4">
      <c r="AG396" s="57"/>
    </row>
    <row r="397" spans="33:33" ht="15.75" customHeight="1" x14ac:dyDescent="0.4">
      <c r="AG397" s="57"/>
    </row>
    <row r="398" spans="33:33" ht="15.75" customHeight="1" x14ac:dyDescent="0.4">
      <c r="AG398" s="57"/>
    </row>
    <row r="399" spans="33:33" ht="15.75" customHeight="1" x14ac:dyDescent="0.4">
      <c r="AG399" s="57"/>
    </row>
    <row r="400" spans="33:33" ht="15.75" customHeight="1" x14ac:dyDescent="0.4">
      <c r="AG400" s="57"/>
    </row>
    <row r="401" spans="33:33" ht="15.75" customHeight="1" x14ac:dyDescent="0.4">
      <c r="AG401" s="57"/>
    </row>
    <row r="402" spans="33:33" ht="15.75" customHeight="1" x14ac:dyDescent="0.4">
      <c r="AG402" s="57"/>
    </row>
    <row r="403" spans="33:33" ht="15.75" customHeight="1" x14ac:dyDescent="0.4">
      <c r="AG403" s="57"/>
    </row>
    <row r="404" spans="33:33" ht="15.75" customHeight="1" x14ac:dyDescent="0.4">
      <c r="AG404" s="57"/>
    </row>
    <row r="405" spans="33:33" ht="15.75" customHeight="1" x14ac:dyDescent="0.4">
      <c r="AG405" s="57"/>
    </row>
    <row r="406" spans="33:33" ht="15.75" customHeight="1" x14ac:dyDescent="0.4">
      <c r="AG406" s="57"/>
    </row>
    <row r="407" spans="33:33" ht="15.75" customHeight="1" x14ac:dyDescent="0.4">
      <c r="AG407" s="57"/>
    </row>
    <row r="408" spans="33:33" ht="15.75" customHeight="1" x14ac:dyDescent="0.4">
      <c r="AG408" s="57"/>
    </row>
    <row r="409" spans="33:33" ht="15.75" customHeight="1" x14ac:dyDescent="0.4">
      <c r="AG409" s="57"/>
    </row>
    <row r="410" spans="33:33" ht="15.75" customHeight="1" x14ac:dyDescent="0.4">
      <c r="AG410" s="57"/>
    </row>
    <row r="411" spans="33:33" ht="15.75" customHeight="1" x14ac:dyDescent="0.4">
      <c r="AG411" s="57"/>
    </row>
    <row r="412" spans="33:33" ht="15.75" customHeight="1" x14ac:dyDescent="0.4">
      <c r="AG412" s="57"/>
    </row>
    <row r="413" spans="33:33" ht="15.75" customHeight="1" x14ac:dyDescent="0.4">
      <c r="AG413" s="57"/>
    </row>
    <row r="414" spans="33:33" ht="15.75" customHeight="1" x14ac:dyDescent="0.4">
      <c r="AG414" s="57"/>
    </row>
    <row r="415" spans="33:33" ht="15.75" customHeight="1" x14ac:dyDescent="0.4">
      <c r="AG415" s="57"/>
    </row>
    <row r="416" spans="33:33" ht="15.75" customHeight="1" x14ac:dyDescent="0.4">
      <c r="AG416" s="57"/>
    </row>
    <row r="417" spans="33:33" ht="15.75" customHeight="1" x14ac:dyDescent="0.4">
      <c r="AG417" s="57"/>
    </row>
    <row r="418" spans="33:33" ht="15.75" customHeight="1" x14ac:dyDescent="0.4">
      <c r="AG418" s="57"/>
    </row>
    <row r="419" spans="33:33" ht="15.75" customHeight="1" x14ac:dyDescent="0.4">
      <c r="AG419" s="57"/>
    </row>
    <row r="420" spans="33:33" ht="15.75" customHeight="1" x14ac:dyDescent="0.4">
      <c r="AG420" s="57"/>
    </row>
    <row r="421" spans="33:33" ht="15.75" customHeight="1" x14ac:dyDescent="0.4">
      <c r="AG421" s="57"/>
    </row>
    <row r="422" spans="33:33" ht="15.75" customHeight="1" x14ac:dyDescent="0.4">
      <c r="AG422" s="57"/>
    </row>
    <row r="423" spans="33:33" ht="15.75" customHeight="1" x14ac:dyDescent="0.4">
      <c r="AG423" s="57"/>
    </row>
    <row r="424" spans="33:33" ht="15.75" customHeight="1" x14ac:dyDescent="0.4">
      <c r="AG424" s="57"/>
    </row>
    <row r="425" spans="33:33" ht="15.75" customHeight="1" x14ac:dyDescent="0.4">
      <c r="AG425" s="57"/>
    </row>
    <row r="426" spans="33:33" ht="15.75" customHeight="1" x14ac:dyDescent="0.4">
      <c r="AG426" s="57"/>
    </row>
    <row r="427" spans="33:33" ht="15.75" customHeight="1" x14ac:dyDescent="0.4">
      <c r="AG427" s="57"/>
    </row>
    <row r="428" spans="33:33" ht="15.75" customHeight="1" x14ac:dyDescent="0.4">
      <c r="AG428" s="57"/>
    </row>
    <row r="429" spans="33:33" ht="15.75" customHeight="1" x14ac:dyDescent="0.4">
      <c r="AG429" s="57"/>
    </row>
    <row r="430" spans="33:33" ht="15.75" customHeight="1" x14ac:dyDescent="0.4">
      <c r="AG430" s="57"/>
    </row>
    <row r="431" spans="33:33" ht="15.75" customHeight="1" x14ac:dyDescent="0.4">
      <c r="AG431" s="57"/>
    </row>
    <row r="432" spans="33:33" ht="15.75" customHeight="1" x14ac:dyDescent="0.4">
      <c r="AG432" s="57"/>
    </row>
    <row r="433" spans="33:33" ht="15.75" customHeight="1" x14ac:dyDescent="0.4">
      <c r="AG433" s="57"/>
    </row>
    <row r="434" spans="33:33" ht="15.75" customHeight="1" x14ac:dyDescent="0.4">
      <c r="AG434" s="57"/>
    </row>
    <row r="435" spans="33:33" ht="15.75" customHeight="1" x14ac:dyDescent="0.4">
      <c r="AG435" s="57"/>
    </row>
    <row r="436" spans="33:33" ht="15.75" customHeight="1" x14ac:dyDescent="0.4">
      <c r="AG436" s="57"/>
    </row>
    <row r="437" spans="33:33" ht="15.75" customHeight="1" x14ac:dyDescent="0.4">
      <c r="AG437" s="57"/>
    </row>
    <row r="438" spans="33:33" ht="15.75" customHeight="1" x14ac:dyDescent="0.4">
      <c r="AG438" s="57"/>
    </row>
    <row r="439" spans="33:33" ht="15.75" customHeight="1" x14ac:dyDescent="0.4">
      <c r="AG439" s="57"/>
    </row>
    <row r="440" spans="33:33" ht="15.75" customHeight="1" x14ac:dyDescent="0.4">
      <c r="AG440" s="57"/>
    </row>
    <row r="441" spans="33:33" ht="15.75" customHeight="1" x14ac:dyDescent="0.4">
      <c r="AG441" s="57"/>
    </row>
    <row r="442" spans="33:33" ht="15.75" customHeight="1" x14ac:dyDescent="0.4">
      <c r="AG442" s="57"/>
    </row>
    <row r="443" spans="33:33" ht="15.75" customHeight="1" x14ac:dyDescent="0.4">
      <c r="AG443" s="57"/>
    </row>
    <row r="444" spans="33:33" ht="15.75" customHeight="1" x14ac:dyDescent="0.4">
      <c r="AG444" s="57"/>
    </row>
    <row r="445" spans="33:33" ht="15.75" customHeight="1" x14ac:dyDescent="0.4">
      <c r="AG445" s="57"/>
    </row>
    <row r="446" spans="33:33" ht="15.75" customHeight="1" x14ac:dyDescent="0.4">
      <c r="AG446" s="57"/>
    </row>
    <row r="447" spans="33:33" ht="15.75" customHeight="1" x14ac:dyDescent="0.4">
      <c r="AG447" s="57"/>
    </row>
    <row r="448" spans="33:33" ht="15.75" customHeight="1" x14ac:dyDescent="0.4">
      <c r="AG448" s="57"/>
    </row>
    <row r="449" spans="33:33" ht="15.75" customHeight="1" x14ac:dyDescent="0.4">
      <c r="AG449" s="57"/>
    </row>
    <row r="450" spans="33:33" ht="15.75" customHeight="1" x14ac:dyDescent="0.4">
      <c r="AG450" s="57"/>
    </row>
    <row r="451" spans="33:33" ht="15.75" customHeight="1" x14ac:dyDescent="0.4">
      <c r="AG451" s="57"/>
    </row>
    <row r="452" spans="33:33" ht="15.75" customHeight="1" x14ac:dyDescent="0.4">
      <c r="AG452" s="57"/>
    </row>
    <row r="453" spans="33:33" ht="15.75" customHeight="1" x14ac:dyDescent="0.4">
      <c r="AG453" s="57"/>
    </row>
    <row r="454" spans="33:33" ht="15.75" customHeight="1" x14ac:dyDescent="0.4">
      <c r="AG454" s="57"/>
    </row>
    <row r="455" spans="33:33" ht="15.75" customHeight="1" x14ac:dyDescent="0.4">
      <c r="AG455" s="57"/>
    </row>
    <row r="456" spans="33:33" ht="15.75" customHeight="1" x14ac:dyDescent="0.4">
      <c r="AG456" s="57"/>
    </row>
    <row r="457" spans="33:33" ht="15.75" customHeight="1" x14ac:dyDescent="0.4">
      <c r="AG457" s="57"/>
    </row>
    <row r="458" spans="33:33" ht="15.75" customHeight="1" x14ac:dyDescent="0.4">
      <c r="AG458" s="57"/>
    </row>
    <row r="459" spans="33:33" ht="15.75" customHeight="1" x14ac:dyDescent="0.4">
      <c r="AG459" s="57"/>
    </row>
    <row r="460" spans="33:33" ht="15.75" customHeight="1" x14ac:dyDescent="0.4">
      <c r="AG460" s="57"/>
    </row>
    <row r="461" spans="33:33" ht="15.75" customHeight="1" x14ac:dyDescent="0.4">
      <c r="AG461" s="57"/>
    </row>
    <row r="462" spans="33:33" ht="15.75" customHeight="1" x14ac:dyDescent="0.4">
      <c r="AG462" s="57"/>
    </row>
    <row r="463" spans="33:33" ht="15.75" customHeight="1" x14ac:dyDescent="0.4">
      <c r="AG463" s="57"/>
    </row>
    <row r="464" spans="33:33" ht="15.75" customHeight="1" x14ac:dyDescent="0.4">
      <c r="AG464" s="57"/>
    </row>
    <row r="465" spans="33:33" ht="15.75" customHeight="1" x14ac:dyDescent="0.4">
      <c r="AG465" s="57"/>
    </row>
    <row r="466" spans="33:33" ht="15.75" customHeight="1" x14ac:dyDescent="0.4">
      <c r="AG466" s="57"/>
    </row>
    <row r="467" spans="33:33" ht="15.75" customHeight="1" x14ac:dyDescent="0.4">
      <c r="AG467" s="57"/>
    </row>
    <row r="468" spans="33:33" ht="15.75" customHeight="1" x14ac:dyDescent="0.4">
      <c r="AG468" s="57"/>
    </row>
    <row r="469" spans="33:33" ht="15.75" customHeight="1" x14ac:dyDescent="0.4">
      <c r="AG469" s="57"/>
    </row>
    <row r="470" spans="33:33" ht="15.75" customHeight="1" x14ac:dyDescent="0.4">
      <c r="AG470" s="57"/>
    </row>
    <row r="471" spans="33:33" ht="15.75" customHeight="1" x14ac:dyDescent="0.4">
      <c r="AG471" s="57"/>
    </row>
    <row r="472" spans="33:33" ht="15.75" customHeight="1" x14ac:dyDescent="0.4">
      <c r="AG472" s="57"/>
    </row>
    <row r="473" spans="33:33" ht="15.75" customHeight="1" x14ac:dyDescent="0.4">
      <c r="AG473" s="57"/>
    </row>
    <row r="474" spans="33:33" ht="15.75" customHeight="1" x14ac:dyDescent="0.4">
      <c r="AG474" s="57"/>
    </row>
    <row r="475" spans="33:33" ht="15.75" customHeight="1" x14ac:dyDescent="0.4">
      <c r="AG475" s="57"/>
    </row>
    <row r="476" spans="33:33" ht="15.75" customHeight="1" x14ac:dyDescent="0.4">
      <c r="AG476" s="57"/>
    </row>
    <row r="477" spans="33:33" ht="15.75" customHeight="1" x14ac:dyDescent="0.4">
      <c r="AG477" s="57"/>
    </row>
    <row r="478" spans="33:33" ht="15.75" customHeight="1" x14ac:dyDescent="0.4">
      <c r="AG478" s="57"/>
    </row>
    <row r="479" spans="33:33" ht="15.75" customHeight="1" x14ac:dyDescent="0.4">
      <c r="AG479" s="57"/>
    </row>
    <row r="480" spans="33:33" ht="15.75" customHeight="1" x14ac:dyDescent="0.4">
      <c r="AG480" s="57"/>
    </row>
    <row r="481" spans="33:33" ht="15.75" customHeight="1" x14ac:dyDescent="0.4">
      <c r="AG481" s="57"/>
    </row>
    <row r="482" spans="33:33" ht="15.75" customHeight="1" x14ac:dyDescent="0.4">
      <c r="AG482" s="57"/>
    </row>
    <row r="483" spans="33:33" ht="15.75" customHeight="1" x14ac:dyDescent="0.4">
      <c r="AG483" s="57"/>
    </row>
    <row r="484" spans="33:33" ht="15.75" customHeight="1" x14ac:dyDescent="0.4">
      <c r="AG484" s="57"/>
    </row>
    <row r="485" spans="33:33" ht="15.75" customHeight="1" x14ac:dyDescent="0.4">
      <c r="AG485" s="57"/>
    </row>
    <row r="486" spans="33:33" ht="15.75" customHeight="1" x14ac:dyDescent="0.4">
      <c r="AG486" s="57"/>
    </row>
    <row r="487" spans="33:33" ht="15.75" customHeight="1" x14ac:dyDescent="0.4">
      <c r="AG487" s="57"/>
    </row>
    <row r="488" spans="33:33" ht="15.75" customHeight="1" x14ac:dyDescent="0.4">
      <c r="AG488" s="57"/>
    </row>
    <row r="489" spans="33:33" ht="15.75" customHeight="1" x14ac:dyDescent="0.4">
      <c r="AG489" s="57"/>
    </row>
    <row r="490" spans="33:33" ht="15.75" customHeight="1" x14ac:dyDescent="0.4">
      <c r="AG490" s="57"/>
    </row>
    <row r="491" spans="33:33" ht="15.75" customHeight="1" x14ac:dyDescent="0.4">
      <c r="AG491" s="57"/>
    </row>
    <row r="492" spans="33:33" ht="15.75" customHeight="1" x14ac:dyDescent="0.4">
      <c r="AG492" s="57"/>
    </row>
    <row r="493" spans="33:33" ht="15.75" customHeight="1" x14ac:dyDescent="0.4">
      <c r="AG493" s="57"/>
    </row>
    <row r="494" spans="33:33" ht="15.75" customHeight="1" x14ac:dyDescent="0.4">
      <c r="AG494" s="57"/>
    </row>
    <row r="495" spans="33:33" ht="15.75" customHeight="1" x14ac:dyDescent="0.4">
      <c r="AG495" s="57"/>
    </row>
    <row r="496" spans="33:33" ht="15.75" customHeight="1" x14ac:dyDescent="0.4">
      <c r="AG496" s="57"/>
    </row>
    <row r="497" spans="33:33" ht="15.75" customHeight="1" x14ac:dyDescent="0.4">
      <c r="AG497" s="57"/>
    </row>
    <row r="498" spans="33:33" ht="15.75" customHeight="1" x14ac:dyDescent="0.4">
      <c r="AG498" s="57"/>
    </row>
    <row r="499" spans="33:33" ht="15.75" customHeight="1" x14ac:dyDescent="0.4">
      <c r="AG499" s="57"/>
    </row>
    <row r="500" spans="33:33" ht="15.75" customHeight="1" x14ac:dyDescent="0.4">
      <c r="AG500" s="57"/>
    </row>
    <row r="501" spans="33:33" ht="15.75" customHeight="1" x14ac:dyDescent="0.4">
      <c r="AG501" s="57"/>
    </row>
    <row r="502" spans="33:33" ht="15.75" customHeight="1" x14ac:dyDescent="0.4">
      <c r="AG502" s="57"/>
    </row>
    <row r="503" spans="33:33" ht="15.75" customHeight="1" x14ac:dyDescent="0.4">
      <c r="AG503" s="57"/>
    </row>
    <row r="504" spans="33:33" ht="15.75" customHeight="1" x14ac:dyDescent="0.4">
      <c r="AG504" s="57"/>
    </row>
    <row r="505" spans="33:33" ht="15.75" customHeight="1" x14ac:dyDescent="0.4">
      <c r="AG505" s="57"/>
    </row>
    <row r="506" spans="33:33" ht="15.75" customHeight="1" x14ac:dyDescent="0.4">
      <c r="AG506" s="57"/>
    </row>
    <row r="507" spans="33:33" ht="15.75" customHeight="1" x14ac:dyDescent="0.4">
      <c r="AG507" s="57"/>
    </row>
    <row r="508" spans="33:33" ht="15.75" customHeight="1" x14ac:dyDescent="0.4">
      <c r="AG508" s="57"/>
    </row>
    <row r="509" spans="33:33" ht="15.75" customHeight="1" x14ac:dyDescent="0.4">
      <c r="AG509" s="57"/>
    </row>
    <row r="510" spans="33:33" ht="15.75" customHeight="1" x14ac:dyDescent="0.4">
      <c r="AG510" s="57"/>
    </row>
    <row r="511" spans="33:33" ht="15.75" customHeight="1" x14ac:dyDescent="0.4">
      <c r="AG511" s="57"/>
    </row>
    <row r="512" spans="33:33" ht="15.75" customHeight="1" x14ac:dyDescent="0.4">
      <c r="AG512" s="57"/>
    </row>
    <row r="513" spans="33:33" ht="15.75" customHeight="1" x14ac:dyDescent="0.4">
      <c r="AG513" s="57"/>
    </row>
    <row r="514" spans="33:33" ht="15.75" customHeight="1" x14ac:dyDescent="0.4">
      <c r="AG514" s="57"/>
    </row>
    <row r="515" spans="33:33" ht="15.75" customHeight="1" x14ac:dyDescent="0.4">
      <c r="AG515" s="57"/>
    </row>
    <row r="516" spans="33:33" ht="15.75" customHeight="1" x14ac:dyDescent="0.4">
      <c r="AG516" s="57"/>
    </row>
    <row r="517" spans="33:33" ht="15.75" customHeight="1" x14ac:dyDescent="0.4">
      <c r="AG517" s="57"/>
    </row>
    <row r="518" spans="33:33" ht="15.75" customHeight="1" x14ac:dyDescent="0.4">
      <c r="AG518" s="57"/>
    </row>
    <row r="519" spans="33:33" ht="15.75" customHeight="1" x14ac:dyDescent="0.4">
      <c r="AG519" s="57"/>
    </row>
    <row r="520" spans="33:33" ht="15.75" customHeight="1" x14ac:dyDescent="0.4">
      <c r="AG520" s="57"/>
    </row>
    <row r="521" spans="33:33" ht="15.75" customHeight="1" x14ac:dyDescent="0.4">
      <c r="AG521" s="57"/>
    </row>
    <row r="522" spans="33:33" ht="15.75" customHeight="1" x14ac:dyDescent="0.4">
      <c r="AG522" s="57"/>
    </row>
    <row r="523" spans="33:33" ht="15.75" customHeight="1" x14ac:dyDescent="0.4">
      <c r="AG523" s="57"/>
    </row>
    <row r="524" spans="33:33" ht="15.75" customHeight="1" x14ac:dyDescent="0.4">
      <c r="AG524" s="57"/>
    </row>
    <row r="525" spans="33:33" ht="15.75" customHeight="1" x14ac:dyDescent="0.4">
      <c r="AG525" s="57"/>
    </row>
    <row r="526" spans="33:33" ht="15.75" customHeight="1" x14ac:dyDescent="0.4">
      <c r="AG526" s="57"/>
    </row>
    <row r="527" spans="33:33" ht="15.75" customHeight="1" x14ac:dyDescent="0.4">
      <c r="AG527" s="57"/>
    </row>
    <row r="528" spans="33:33" ht="15.75" customHeight="1" x14ac:dyDescent="0.4">
      <c r="AG528" s="57"/>
    </row>
    <row r="529" spans="33:33" ht="15.75" customHeight="1" x14ac:dyDescent="0.4">
      <c r="AG529" s="57"/>
    </row>
    <row r="530" spans="33:33" ht="15.75" customHeight="1" x14ac:dyDescent="0.4">
      <c r="AG530" s="57"/>
    </row>
    <row r="531" spans="33:33" ht="15.75" customHeight="1" x14ac:dyDescent="0.4">
      <c r="AG531" s="57"/>
    </row>
    <row r="532" spans="33:33" ht="15.75" customHeight="1" x14ac:dyDescent="0.4">
      <c r="AG532" s="57"/>
    </row>
    <row r="533" spans="33:33" ht="15.75" customHeight="1" x14ac:dyDescent="0.4">
      <c r="AG533" s="57"/>
    </row>
    <row r="534" spans="33:33" ht="15.75" customHeight="1" x14ac:dyDescent="0.4">
      <c r="AG534" s="57"/>
    </row>
    <row r="535" spans="33:33" ht="15.75" customHeight="1" x14ac:dyDescent="0.4">
      <c r="AG535" s="57"/>
    </row>
    <row r="536" spans="33:33" ht="15.75" customHeight="1" x14ac:dyDescent="0.4">
      <c r="AG536" s="57"/>
    </row>
    <row r="537" spans="33:33" ht="15.75" customHeight="1" x14ac:dyDescent="0.4">
      <c r="AG537" s="57"/>
    </row>
    <row r="538" spans="33:33" ht="15.75" customHeight="1" x14ac:dyDescent="0.4">
      <c r="AG538" s="57"/>
    </row>
    <row r="539" spans="33:33" ht="15.75" customHeight="1" x14ac:dyDescent="0.4">
      <c r="AG539" s="57"/>
    </row>
    <row r="540" spans="33:33" ht="15.75" customHeight="1" x14ac:dyDescent="0.4">
      <c r="AG540" s="57"/>
    </row>
    <row r="541" spans="33:33" ht="15.75" customHeight="1" x14ac:dyDescent="0.4">
      <c r="AG541" s="57"/>
    </row>
    <row r="542" spans="33:33" ht="15.75" customHeight="1" x14ac:dyDescent="0.4">
      <c r="AG542" s="57"/>
    </row>
    <row r="543" spans="33:33" ht="15.75" customHeight="1" x14ac:dyDescent="0.4">
      <c r="AG543" s="57"/>
    </row>
    <row r="544" spans="33:33" ht="15.75" customHeight="1" x14ac:dyDescent="0.4">
      <c r="AG544" s="57"/>
    </row>
    <row r="545" spans="33:33" ht="15.75" customHeight="1" x14ac:dyDescent="0.4">
      <c r="AG545" s="57"/>
    </row>
    <row r="546" spans="33:33" ht="15.75" customHeight="1" x14ac:dyDescent="0.4">
      <c r="AG546" s="57"/>
    </row>
    <row r="547" spans="33:33" ht="15.75" customHeight="1" x14ac:dyDescent="0.4">
      <c r="AG547" s="57"/>
    </row>
    <row r="548" spans="33:33" ht="15.75" customHeight="1" x14ac:dyDescent="0.4">
      <c r="AG548" s="57"/>
    </row>
    <row r="549" spans="33:33" ht="15.75" customHeight="1" x14ac:dyDescent="0.4">
      <c r="AG549" s="57"/>
    </row>
    <row r="550" spans="33:33" ht="15.75" customHeight="1" x14ac:dyDescent="0.4">
      <c r="AG550" s="57"/>
    </row>
    <row r="551" spans="33:33" ht="15.75" customHeight="1" x14ac:dyDescent="0.4">
      <c r="AG551" s="57"/>
    </row>
    <row r="552" spans="33:33" ht="15.75" customHeight="1" x14ac:dyDescent="0.4">
      <c r="AG552" s="57"/>
    </row>
    <row r="553" spans="33:33" ht="15.75" customHeight="1" x14ac:dyDescent="0.4">
      <c r="AG553" s="57"/>
    </row>
    <row r="554" spans="33:33" ht="15.75" customHeight="1" x14ac:dyDescent="0.4">
      <c r="AG554" s="57"/>
    </row>
    <row r="555" spans="33:33" ht="15.75" customHeight="1" x14ac:dyDescent="0.4">
      <c r="AG555" s="57"/>
    </row>
    <row r="556" spans="33:33" ht="15.75" customHeight="1" x14ac:dyDescent="0.4">
      <c r="AG556" s="57"/>
    </row>
    <row r="557" spans="33:33" ht="15.75" customHeight="1" x14ac:dyDescent="0.4">
      <c r="AG557" s="57"/>
    </row>
    <row r="558" spans="33:33" ht="15.75" customHeight="1" x14ac:dyDescent="0.4">
      <c r="AG558" s="57"/>
    </row>
    <row r="559" spans="33:33" ht="15.75" customHeight="1" x14ac:dyDescent="0.4">
      <c r="AG559" s="57"/>
    </row>
    <row r="560" spans="33:33" ht="15.75" customHeight="1" x14ac:dyDescent="0.4">
      <c r="AG560" s="57"/>
    </row>
    <row r="561" spans="33:33" ht="15.75" customHeight="1" x14ac:dyDescent="0.4">
      <c r="AG561" s="57"/>
    </row>
    <row r="562" spans="33:33" ht="15.75" customHeight="1" x14ac:dyDescent="0.4">
      <c r="AG562" s="57"/>
    </row>
    <row r="563" spans="33:33" ht="15.75" customHeight="1" x14ac:dyDescent="0.4">
      <c r="AG563" s="57"/>
    </row>
    <row r="564" spans="33:33" ht="15.75" customHeight="1" x14ac:dyDescent="0.4">
      <c r="AG564" s="57"/>
    </row>
    <row r="565" spans="33:33" ht="15.75" customHeight="1" x14ac:dyDescent="0.4">
      <c r="AG565" s="57"/>
    </row>
    <row r="566" spans="33:33" ht="15.75" customHeight="1" x14ac:dyDescent="0.4">
      <c r="AG566" s="57"/>
    </row>
    <row r="567" spans="33:33" ht="15.75" customHeight="1" x14ac:dyDescent="0.4">
      <c r="AG567" s="57"/>
    </row>
    <row r="568" spans="33:33" ht="15.75" customHeight="1" x14ac:dyDescent="0.4">
      <c r="AG568" s="57"/>
    </row>
    <row r="569" spans="33:33" ht="15.75" customHeight="1" x14ac:dyDescent="0.4">
      <c r="AG569" s="57"/>
    </row>
    <row r="570" spans="33:33" ht="15.75" customHeight="1" x14ac:dyDescent="0.4">
      <c r="AG570" s="57"/>
    </row>
    <row r="571" spans="33:33" ht="15.75" customHeight="1" x14ac:dyDescent="0.4">
      <c r="AG571" s="57"/>
    </row>
    <row r="572" spans="33:33" ht="15.75" customHeight="1" x14ac:dyDescent="0.4">
      <c r="AG572" s="57"/>
    </row>
    <row r="573" spans="33:33" ht="15.75" customHeight="1" x14ac:dyDescent="0.4">
      <c r="AG573" s="57"/>
    </row>
    <row r="574" spans="33:33" ht="15.75" customHeight="1" x14ac:dyDescent="0.4">
      <c r="AG574" s="57"/>
    </row>
    <row r="575" spans="33:33" ht="15.75" customHeight="1" x14ac:dyDescent="0.4">
      <c r="AG575" s="57"/>
    </row>
    <row r="576" spans="33:33" ht="15.75" customHeight="1" x14ac:dyDescent="0.4">
      <c r="AG576" s="57"/>
    </row>
    <row r="577" spans="33:33" ht="15.75" customHeight="1" x14ac:dyDescent="0.4">
      <c r="AG577" s="57"/>
    </row>
    <row r="578" spans="33:33" ht="15.75" customHeight="1" x14ac:dyDescent="0.4">
      <c r="AG578" s="57"/>
    </row>
    <row r="579" spans="33:33" ht="15.75" customHeight="1" x14ac:dyDescent="0.4">
      <c r="AG579" s="57"/>
    </row>
    <row r="580" spans="33:33" ht="15.75" customHeight="1" x14ac:dyDescent="0.4">
      <c r="AG580" s="57"/>
    </row>
    <row r="581" spans="33:33" ht="15.75" customHeight="1" x14ac:dyDescent="0.4">
      <c r="AG581" s="57"/>
    </row>
    <row r="582" spans="33:33" ht="15.75" customHeight="1" x14ac:dyDescent="0.4">
      <c r="AG582" s="57"/>
    </row>
    <row r="583" spans="33:33" ht="15.75" customHeight="1" x14ac:dyDescent="0.4">
      <c r="AG583" s="57"/>
    </row>
    <row r="584" spans="33:33" ht="15.75" customHeight="1" x14ac:dyDescent="0.4">
      <c r="AG584" s="57"/>
    </row>
    <row r="585" spans="33:33" ht="15.75" customHeight="1" x14ac:dyDescent="0.4">
      <c r="AG585" s="57"/>
    </row>
    <row r="586" spans="33:33" ht="15.75" customHeight="1" x14ac:dyDescent="0.4">
      <c r="AG586" s="57"/>
    </row>
    <row r="587" spans="33:33" ht="15.75" customHeight="1" x14ac:dyDescent="0.4">
      <c r="AG587" s="57"/>
    </row>
    <row r="588" spans="33:33" ht="15.75" customHeight="1" x14ac:dyDescent="0.4">
      <c r="AG588" s="57"/>
    </row>
    <row r="589" spans="33:33" ht="15.75" customHeight="1" x14ac:dyDescent="0.4">
      <c r="AG589" s="57"/>
    </row>
    <row r="590" spans="33:33" ht="15.75" customHeight="1" x14ac:dyDescent="0.4">
      <c r="AG590" s="57"/>
    </row>
    <row r="591" spans="33:33" ht="15.75" customHeight="1" x14ac:dyDescent="0.4">
      <c r="AG591" s="57"/>
    </row>
    <row r="592" spans="33:33" ht="15.75" customHeight="1" x14ac:dyDescent="0.4">
      <c r="AG592" s="57"/>
    </row>
    <row r="593" spans="33:33" ht="15.75" customHeight="1" x14ac:dyDescent="0.4">
      <c r="AG593" s="57"/>
    </row>
    <row r="594" spans="33:33" ht="15.75" customHeight="1" x14ac:dyDescent="0.4">
      <c r="AG594" s="57"/>
    </row>
    <row r="595" spans="33:33" ht="15.75" customHeight="1" x14ac:dyDescent="0.4">
      <c r="AG595" s="57"/>
    </row>
    <row r="596" spans="33:33" ht="15.75" customHeight="1" x14ac:dyDescent="0.4">
      <c r="AG596" s="57"/>
    </row>
    <row r="597" spans="33:33" ht="15.75" customHeight="1" x14ac:dyDescent="0.4">
      <c r="AG597" s="57"/>
    </row>
    <row r="598" spans="33:33" ht="15.75" customHeight="1" x14ac:dyDescent="0.4">
      <c r="AG598" s="57"/>
    </row>
    <row r="599" spans="33:33" ht="15.75" customHeight="1" x14ac:dyDescent="0.4">
      <c r="AG599" s="57"/>
    </row>
    <row r="600" spans="33:33" ht="15.75" customHeight="1" x14ac:dyDescent="0.4">
      <c r="AG600" s="57"/>
    </row>
    <row r="601" spans="33:33" ht="15.75" customHeight="1" x14ac:dyDescent="0.4">
      <c r="AG601" s="57"/>
    </row>
    <row r="602" spans="33:33" ht="15.75" customHeight="1" x14ac:dyDescent="0.4">
      <c r="AG602" s="57"/>
    </row>
    <row r="603" spans="33:33" ht="15.75" customHeight="1" x14ac:dyDescent="0.4">
      <c r="AG603" s="57"/>
    </row>
    <row r="604" spans="33:33" ht="15.75" customHeight="1" x14ac:dyDescent="0.4">
      <c r="AG604" s="57"/>
    </row>
    <row r="605" spans="33:33" ht="15.75" customHeight="1" x14ac:dyDescent="0.4">
      <c r="AG605" s="57"/>
    </row>
    <row r="606" spans="33:33" ht="15.75" customHeight="1" x14ac:dyDescent="0.4">
      <c r="AG606" s="57"/>
    </row>
    <row r="607" spans="33:33" ht="15.75" customHeight="1" x14ac:dyDescent="0.4">
      <c r="AG607" s="57"/>
    </row>
    <row r="608" spans="33:33" ht="15.75" customHeight="1" x14ac:dyDescent="0.4">
      <c r="AG608" s="57"/>
    </row>
    <row r="609" spans="33:33" ht="15.75" customHeight="1" x14ac:dyDescent="0.4">
      <c r="AG609" s="57"/>
    </row>
    <row r="610" spans="33:33" ht="15.75" customHeight="1" x14ac:dyDescent="0.4">
      <c r="AG610" s="57"/>
    </row>
    <row r="611" spans="33:33" ht="15.75" customHeight="1" x14ac:dyDescent="0.4">
      <c r="AG611" s="57"/>
    </row>
    <row r="612" spans="33:33" ht="15.75" customHeight="1" x14ac:dyDescent="0.4">
      <c r="AG612" s="57"/>
    </row>
    <row r="613" spans="33:33" ht="15.75" customHeight="1" x14ac:dyDescent="0.4">
      <c r="AG613" s="57"/>
    </row>
    <row r="614" spans="33:33" ht="15.75" customHeight="1" x14ac:dyDescent="0.4">
      <c r="AG614" s="57"/>
    </row>
    <row r="615" spans="33:33" ht="15.75" customHeight="1" x14ac:dyDescent="0.4">
      <c r="AG615" s="57"/>
    </row>
    <row r="616" spans="33:33" ht="15.75" customHeight="1" x14ac:dyDescent="0.4">
      <c r="AG616" s="57"/>
    </row>
    <row r="617" spans="33:33" ht="15.75" customHeight="1" x14ac:dyDescent="0.4">
      <c r="AG617" s="57"/>
    </row>
    <row r="618" spans="33:33" ht="15.75" customHeight="1" x14ac:dyDescent="0.4">
      <c r="AG618" s="57"/>
    </row>
    <row r="619" spans="33:33" ht="15.75" customHeight="1" x14ac:dyDescent="0.4">
      <c r="AG619" s="57"/>
    </row>
    <row r="620" spans="33:33" ht="15.75" customHeight="1" x14ac:dyDescent="0.4">
      <c r="AG620" s="57"/>
    </row>
    <row r="621" spans="33:33" ht="15.75" customHeight="1" x14ac:dyDescent="0.4">
      <c r="AG621" s="57"/>
    </row>
    <row r="622" spans="33:33" ht="15.75" customHeight="1" x14ac:dyDescent="0.4">
      <c r="AG622" s="57"/>
    </row>
    <row r="623" spans="33:33" ht="15.75" customHeight="1" x14ac:dyDescent="0.4">
      <c r="AG623" s="57"/>
    </row>
    <row r="624" spans="33:33" ht="15.75" customHeight="1" x14ac:dyDescent="0.4">
      <c r="AG624" s="57"/>
    </row>
    <row r="625" spans="33:33" ht="15.75" customHeight="1" x14ac:dyDescent="0.4">
      <c r="AG625" s="57"/>
    </row>
    <row r="626" spans="33:33" ht="15.75" customHeight="1" x14ac:dyDescent="0.4">
      <c r="AG626" s="57"/>
    </row>
    <row r="627" spans="33:33" ht="15.75" customHeight="1" x14ac:dyDescent="0.4">
      <c r="AG627" s="57"/>
    </row>
    <row r="628" spans="33:33" ht="15.75" customHeight="1" x14ac:dyDescent="0.4">
      <c r="AG628" s="57"/>
    </row>
    <row r="629" spans="33:33" ht="15.75" customHeight="1" x14ac:dyDescent="0.4">
      <c r="AG629" s="57"/>
    </row>
    <row r="630" spans="33:33" ht="15.75" customHeight="1" x14ac:dyDescent="0.4">
      <c r="AG630" s="57"/>
    </row>
    <row r="631" spans="33:33" ht="15.75" customHeight="1" x14ac:dyDescent="0.4">
      <c r="AG631" s="57"/>
    </row>
    <row r="632" spans="33:33" ht="15.75" customHeight="1" x14ac:dyDescent="0.4">
      <c r="AG632" s="57"/>
    </row>
    <row r="633" spans="33:33" ht="15.75" customHeight="1" x14ac:dyDescent="0.4">
      <c r="AG633" s="57"/>
    </row>
    <row r="634" spans="33:33" ht="15.75" customHeight="1" x14ac:dyDescent="0.4">
      <c r="AG634" s="57"/>
    </row>
    <row r="635" spans="33:33" ht="15.75" customHeight="1" x14ac:dyDescent="0.4">
      <c r="AG635" s="57"/>
    </row>
    <row r="636" spans="33:33" ht="15.75" customHeight="1" x14ac:dyDescent="0.4">
      <c r="AG636" s="57"/>
    </row>
    <row r="637" spans="33:33" ht="15.75" customHeight="1" x14ac:dyDescent="0.4">
      <c r="AG637" s="57"/>
    </row>
    <row r="638" spans="33:33" ht="15.75" customHeight="1" x14ac:dyDescent="0.4">
      <c r="AG638" s="57"/>
    </row>
    <row r="639" spans="33:33" ht="15.75" customHeight="1" x14ac:dyDescent="0.4">
      <c r="AG639" s="57"/>
    </row>
    <row r="640" spans="33:33" ht="15.75" customHeight="1" x14ac:dyDescent="0.4">
      <c r="AG640" s="57"/>
    </row>
    <row r="641" spans="33:33" ht="15.75" customHeight="1" x14ac:dyDescent="0.4">
      <c r="AG641" s="57"/>
    </row>
    <row r="642" spans="33:33" ht="15.75" customHeight="1" x14ac:dyDescent="0.4">
      <c r="AG642" s="57"/>
    </row>
    <row r="643" spans="33:33" ht="15.75" customHeight="1" x14ac:dyDescent="0.4">
      <c r="AG643" s="57"/>
    </row>
    <row r="644" spans="33:33" ht="15.75" customHeight="1" x14ac:dyDescent="0.4">
      <c r="AG644" s="57"/>
    </row>
    <row r="645" spans="33:33" ht="15.75" customHeight="1" x14ac:dyDescent="0.4">
      <c r="AG645" s="57"/>
    </row>
    <row r="646" spans="33:33" ht="15.75" customHeight="1" x14ac:dyDescent="0.4">
      <c r="AG646" s="57"/>
    </row>
    <row r="647" spans="33:33" ht="15.75" customHeight="1" x14ac:dyDescent="0.4">
      <c r="AG647" s="57"/>
    </row>
    <row r="648" spans="33:33" ht="15.75" customHeight="1" x14ac:dyDescent="0.4">
      <c r="AG648" s="57"/>
    </row>
    <row r="649" spans="33:33" ht="15.75" customHeight="1" x14ac:dyDescent="0.4">
      <c r="AG649" s="57"/>
    </row>
    <row r="650" spans="33:33" ht="15.75" customHeight="1" x14ac:dyDescent="0.4">
      <c r="AG650" s="57"/>
    </row>
    <row r="651" spans="33:33" ht="15.75" customHeight="1" x14ac:dyDescent="0.4">
      <c r="AG651" s="57"/>
    </row>
    <row r="652" spans="33:33" ht="15.75" customHeight="1" x14ac:dyDescent="0.4">
      <c r="AG652" s="57"/>
    </row>
    <row r="653" spans="33:33" ht="15.75" customHeight="1" x14ac:dyDescent="0.4">
      <c r="AG653" s="57"/>
    </row>
    <row r="654" spans="33:33" ht="15.75" customHeight="1" x14ac:dyDescent="0.4">
      <c r="AG654" s="57"/>
    </row>
    <row r="655" spans="33:33" ht="15.75" customHeight="1" x14ac:dyDescent="0.4">
      <c r="AG655" s="57"/>
    </row>
    <row r="656" spans="33:33" ht="15.75" customHeight="1" x14ac:dyDescent="0.4">
      <c r="AG656" s="57"/>
    </row>
    <row r="657" spans="33:33" ht="15.75" customHeight="1" x14ac:dyDescent="0.4">
      <c r="AG657" s="57"/>
    </row>
    <row r="658" spans="33:33" ht="15.75" customHeight="1" x14ac:dyDescent="0.4">
      <c r="AG658" s="57"/>
    </row>
    <row r="659" spans="33:33" ht="15.75" customHeight="1" x14ac:dyDescent="0.4">
      <c r="AG659" s="57"/>
    </row>
    <row r="660" spans="33:33" ht="15.75" customHeight="1" x14ac:dyDescent="0.4">
      <c r="AG660" s="57"/>
    </row>
    <row r="661" spans="33:33" ht="15.75" customHeight="1" x14ac:dyDescent="0.4">
      <c r="AG661" s="57"/>
    </row>
    <row r="662" spans="33:33" ht="15.75" customHeight="1" x14ac:dyDescent="0.4">
      <c r="AG662" s="57"/>
    </row>
    <row r="663" spans="33:33" ht="15.75" customHeight="1" x14ac:dyDescent="0.4">
      <c r="AG663" s="57"/>
    </row>
    <row r="664" spans="33:33" ht="15.75" customHeight="1" x14ac:dyDescent="0.4">
      <c r="AG664" s="57"/>
    </row>
    <row r="665" spans="33:33" ht="15.75" customHeight="1" x14ac:dyDescent="0.4">
      <c r="AG665" s="57"/>
    </row>
    <row r="666" spans="33:33" ht="15.75" customHeight="1" x14ac:dyDescent="0.4">
      <c r="AG666" s="57"/>
    </row>
    <row r="667" spans="33:33" ht="15.75" customHeight="1" x14ac:dyDescent="0.4">
      <c r="AG667" s="57"/>
    </row>
    <row r="668" spans="33:33" ht="15.75" customHeight="1" x14ac:dyDescent="0.4">
      <c r="AG668" s="57"/>
    </row>
    <row r="669" spans="33:33" ht="15.75" customHeight="1" x14ac:dyDescent="0.4">
      <c r="AG669" s="57"/>
    </row>
    <row r="670" spans="33:33" ht="15.75" customHeight="1" x14ac:dyDescent="0.4">
      <c r="AG670" s="57"/>
    </row>
    <row r="671" spans="33:33" ht="15.75" customHeight="1" x14ac:dyDescent="0.4">
      <c r="AG671" s="57"/>
    </row>
    <row r="672" spans="33:33" ht="15.75" customHeight="1" x14ac:dyDescent="0.4">
      <c r="AG672" s="57"/>
    </row>
    <row r="673" spans="33:33" ht="15.75" customHeight="1" x14ac:dyDescent="0.4">
      <c r="AG673" s="57"/>
    </row>
    <row r="674" spans="33:33" ht="15.75" customHeight="1" x14ac:dyDescent="0.4">
      <c r="AG674" s="57"/>
    </row>
    <row r="675" spans="33:33" ht="15.75" customHeight="1" x14ac:dyDescent="0.4">
      <c r="AG675" s="57"/>
    </row>
    <row r="676" spans="33:33" ht="15.75" customHeight="1" x14ac:dyDescent="0.4">
      <c r="AG676" s="57"/>
    </row>
    <row r="677" spans="33:33" ht="15.75" customHeight="1" x14ac:dyDescent="0.4">
      <c r="AG677" s="57"/>
    </row>
    <row r="678" spans="33:33" ht="15.75" customHeight="1" x14ac:dyDescent="0.4">
      <c r="AG678" s="57"/>
    </row>
    <row r="679" spans="33:33" ht="15.75" customHeight="1" x14ac:dyDescent="0.4">
      <c r="AG679" s="57"/>
    </row>
    <row r="680" spans="33:33" ht="15.75" customHeight="1" x14ac:dyDescent="0.4">
      <c r="AG680" s="57"/>
    </row>
    <row r="681" spans="33:33" ht="15.75" customHeight="1" x14ac:dyDescent="0.4">
      <c r="AG681" s="57"/>
    </row>
    <row r="682" spans="33:33" ht="15.75" customHeight="1" x14ac:dyDescent="0.4">
      <c r="AG682" s="57"/>
    </row>
    <row r="683" spans="33:33" ht="15.75" customHeight="1" x14ac:dyDescent="0.4">
      <c r="AG683" s="57"/>
    </row>
    <row r="684" spans="33:33" ht="15.75" customHeight="1" x14ac:dyDescent="0.4">
      <c r="AG684" s="57"/>
    </row>
    <row r="685" spans="33:33" ht="15.75" customHeight="1" x14ac:dyDescent="0.4">
      <c r="AG685" s="57"/>
    </row>
    <row r="686" spans="33:33" ht="15.75" customHeight="1" x14ac:dyDescent="0.4">
      <c r="AG686" s="57"/>
    </row>
    <row r="687" spans="33:33" ht="15.75" customHeight="1" x14ac:dyDescent="0.4">
      <c r="AG687" s="57"/>
    </row>
    <row r="688" spans="33:33" ht="15.75" customHeight="1" x14ac:dyDescent="0.4">
      <c r="AG688" s="57"/>
    </row>
    <row r="689" spans="33:33" ht="15.75" customHeight="1" x14ac:dyDescent="0.4">
      <c r="AG689" s="57"/>
    </row>
    <row r="690" spans="33:33" ht="15.75" customHeight="1" x14ac:dyDescent="0.4">
      <c r="AG690" s="57"/>
    </row>
    <row r="691" spans="33:33" ht="15.75" customHeight="1" x14ac:dyDescent="0.4">
      <c r="AG691" s="57"/>
    </row>
    <row r="692" spans="33:33" ht="15.75" customHeight="1" x14ac:dyDescent="0.4">
      <c r="AG692" s="57"/>
    </row>
    <row r="693" spans="33:33" ht="15.75" customHeight="1" x14ac:dyDescent="0.4">
      <c r="AG693" s="57"/>
    </row>
    <row r="694" spans="33:33" ht="15.75" customHeight="1" x14ac:dyDescent="0.4">
      <c r="AG694" s="57"/>
    </row>
    <row r="695" spans="33:33" ht="15.75" customHeight="1" x14ac:dyDescent="0.4">
      <c r="AG695" s="57"/>
    </row>
    <row r="696" spans="33:33" ht="15.75" customHeight="1" x14ac:dyDescent="0.4">
      <c r="AG696" s="57"/>
    </row>
    <row r="697" spans="33:33" ht="15.75" customHeight="1" x14ac:dyDescent="0.4">
      <c r="AG697" s="57"/>
    </row>
    <row r="698" spans="33:33" ht="15.75" customHeight="1" x14ac:dyDescent="0.4">
      <c r="AG698" s="57"/>
    </row>
    <row r="699" spans="33:33" ht="15.75" customHeight="1" x14ac:dyDescent="0.4">
      <c r="AG699" s="57"/>
    </row>
    <row r="700" spans="33:33" ht="15.75" customHeight="1" x14ac:dyDescent="0.4">
      <c r="AG700" s="57"/>
    </row>
    <row r="701" spans="33:33" ht="15.75" customHeight="1" x14ac:dyDescent="0.4">
      <c r="AG701" s="57"/>
    </row>
    <row r="702" spans="33:33" ht="15.75" customHeight="1" x14ac:dyDescent="0.4">
      <c r="AG702" s="57"/>
    </row>
    <row r="703" spans="33:33" ht="15.75" customHeight="1" x14ac:dyDescent="0.4">
      <c r="AG703" s="57"/>
    </row>
    <row r="704" spans="33:33" ht="15.75" customHeight="1" x14ac:dyDescent="0.4">
      <c r="AG704" s="57"/>
    </row>
    <row r="705" spans="33:33" ht="15.75" customHeight="1" x14ac:dyDescent="0.4">
      <c r="AG705" s="57"/>
    </row>
    <row r="706" spans="33:33" ht="15.75" customHeight="1" x14ac:dyDescent="0.4">
      <c r="AG706" s="57"/>
    </row>
    <row r="707" spans="33:33" ht="15.75" customHeight="1" x14ac:dyDescent="0.4">
      <c r="AG707" s="57"/>
    </row>
    <row r="708" spans="33:33" ht="15.75" customHeight="1" x14ac:dyDescent="0.4">
      <c r="AG708" s="57"/>
    </row>
    <row r="709" spans="33:33" ht="15.75" customHeight="1" x14ac:dyDescent="0.4">
      <c r="AG709" s="57"/>
    </row>
    <row r="710" spans="33:33" ht="15.75" customHeight="1" x14ac:dyDescent="0.4">
      <c r="AG710" s="57"/>
    </row>
    <row r="711" spans="33:33" ht="15.75" customHeight="1" x14ac:dyDescent="0.4">
      <c r="AG711" s="57"/>
    </row>
    <row r="712" spans="33:33" ht="15.75" customHeight="1" x14ac:dyDescent="0.4">
      <c r="AG712" s="57"/>
    </row>
    <row r="713" spans="33:33" ht="15.75" customHeight="1" x14ac:dyDescent="0.4">
      <c r="AG713" s="57"/>
    </row>
    <row r="714" spans="33:33" ht="15.75" customHeight="1" x14ac:dyDescent="0.4">
      <c r="AG714" s="57"/>
    </row>
    <row r="715" spans="33:33" ht="15.75" customHeight="1" x14ac:dyDescent="0.4">
      <c r="AG715" s="57"/>
    </row>
    <row r="716" spans="33:33" ht="15.75" customHeight="1" x14ac:dyDescent="0.4">
      <c r="AG716" s="57"/>
    </row>
    <row r="717" spans="33:33" ht="15.75" customHeight="1" x14ac:dyDescent="0.4">
      <c r="AG717" s="57"/>
    </row>
    <row r="718" spans="33:33" ht="15.75" customHeight="1" x14ac:dyDescent="0.4">
      <c r="AG718" s="57"/>
    </row>
    <row r="719" spans="33:33" ht="15.75" customHeight="1" x14ac:dyDescent="0.4">
      <c r="AG719" s="57"/>
    </row>
    <row r="720" spans="33:33" ht="15.75" customHeight="1" x14ac:dyDescent="0.4">
      <c r="AG720" s="57"/>
    </row>
    <row r="721" spans="33:33" ht="15.75" customHeight="1" x14ac:dyDescent="0.4">
      <c r="AG721" s="57"/>
    </row>
    <row r="722" spans="33:33" ht="15.75" customHeight="1" x14ac:dyDescent="0.4">
      <c r="AG722" s="57"/>
    </row>
    <row r="723" spans="33:33" ht="15.75" customHeight="1" x14ac:dyDescent="0.4">
      <c r="AG723" s="57"/>
    </row>
    <row r="724" spans="33:33" ht="15.75" customHeight="1" x14ac:dyDescent="0.4">
      <c r="AG724" s="57"/>
    </row>
    <row r="725" spans="33:33" ht="15.75" customHeight="1" x14ac:dyDescent="0.4">
      <c r="AG725" s="57"/>
    </row>
    <row r="726" spans="33:33" ht="15.75" customHeight="1" x14ac:dyDescent="0.4">
      <c r="AG726" s="57"/>
    </row>
    <row r="727" spans="33:33" ht="15.75" customHeight="1" x14ac:dyDescent="0.4">
      <c r="AG727" s="57"/>
    </row>
    <row r="728" spans="33:33" ht="15.75" customHeight="1" x14ac:dyDescent="0.4">
      <c r="AG728" s="57"/>
    </row>
    <row r="729" spans="33:33" ht="15.75" customHeight="1" x14ac:dyDescent="0.4">
      <c r="AG729" s="57"/>
    </row>
    <row r="730" spans="33:33" ht="15.75" customHeight="1" x14ac:dyDescent="0.4">
      <c r="AG730" s="57"/>
    </row>
    <row r="731" spans="33:33" ht="15.75" customHeight="1" x14ac:dyDescent="0.4">
      <c r="AG731" s="57"/>
    </row>
    <row r="732" spans="33:33" ht="15.75" customHeight="1" x14ac:dyDescent="0.4">
      <c r="AG732" s="57"/>
    </row>
    <row r="733" spans="33:33" ht="15.75" customHeight="1" x14ac:dyDescent="0.4">
      <c r="AG733" s="57"/>
    </row>
    <row r="734" spans="33:33" ht="15.75" customHeight="1" x14ac:dyDescent="0.4">
      <c r="AG734" s="57"/>
    </row>
    <row r="735" spans="33:33" ht="15.75" customHeight="1" x14ac:dyDescent="0.4">
      <c r="AG735" s="57"/>
    </row>
    <row r="736" spans="33:33" ht="15.75" customHeight="1" x14ac:dyDescent="0.4">
      <c r="AG736" s="57"/>
    </row>
    <row r="737" spans="33:33" ht="15.75" customHeight="1" x14ac:dyDescent="0.4">
      <c r="AG737" s="57"/>
    </row>
    <row r="738" spans="33:33" ht="15.75" customHeight="1" x14ac:dyDescent="0.4">
      <c r="AG738" s="57"/>
    </row>
    <row r="739" spans="33:33" ht="15.75" customHeight="1" x14ac:dyDescent="0.4">
      <c r="AG739" s="57"/>
    </row>
    <row r="740" spans="33:33" ht="15.75" customHeight="1" x14ac:dyDescent="0.4">
      <c r="AG740" s="57"/>
    </row>
    <row r="741" spans="33:33" ht="15.75" customHeight="1" x14ac:dyDescent="0.4">
      <c r="AG741" s="57"/>
    </row>
    <row r="742" spans="33:33" ht="15.75" customHeight="1" x14ac:dyDescent="0.4">
      <c r="AG742" s="57"/>
    </row>
    <row r="743" spans="33:33" ht="15.75" customHeight="1" x14ac:dyDescent="0.4">
      <c r="AG743" s="57"/>
    </row>
    <row r="744" spans="33:33" ht="15.75" customHeight="1" x14ac:dyDescent="0.4">
      <c r="AG744" s="57"/>
    </row>
    <row r="745" spans="33:33" ht="15.75" customHeight="1" x14ac:dyDescent="0.4">
      <c r="AG745" s="57"/>
    </row>
    <row r="746" spans="33:33" ht="15.75" customHeight="1" x14ac:dyDescent="0.4">
      <c r="AG746" s="57"/>
    </row>
    <row r="747" spans="33:33" ht="15.75" customHeight="1" x14ac:dyDescent="0.4">
      <c r="AG747" s="57"/>
    </row>
    <row r="748" spans="33:33" ht="15.75" customHeight="1" x14ac:dyDescent="0.4">
      <c r="AG748" s="57"/>
    </row>
    <row r="749" spans="33:33" ht="15.75" customHeight="1" x14ac:dyDescent="0.4">
      <c r="AG749" s="57"/>
    </row>
    <row r="750" spans="33:33" ht="15.75" customHeight="1" x14ac:dyDescent="0.4">
      <c r="AG750" s="57"/>
    </row>
    <row r="751" spans="33:33" ht="15.75" customHeight="1" x14ac:dyDescent="0.4">
      <c r="AG751" s="57"/>
    </row>
    <row r="752" spans="33:33" ht="15.75" customHeight="1" x14ac:dyDescent="0.4">
      <c r="AG752" s="57"/>
    </row>
    <row r="753" spans="33:33" ht="15.75" customHeight="1" x14ac:dyDescent="0.4">
      <c r="AG753" s="57"/>
    </row>
    <row r="754" spans="33:33" ht="15.75" customHeight="1" x14ac:dyDescent="0.4">
      <c r="AG754" s="57"/>
    </row>
    <row r="755" spans="33:33" ht="15.75" customHeight="1" x14ac:dyDescent="0.4">
      <c r="AG755" s="57"/>
    </row>
    <row r="756" spans="33:33" ht="15.75" customHeight="1" x14ac:dyDescent="0.4">
      <c r="AG756" s="57"/>
    </row>
    <row r="757" spans="33:33" ht="15.75" customHeight="1" x14ac:dyDescent="0.4">
      <c r="AG757" s="57"/>
    </row>
    <row r="758" spans="33:33" ht="15.75" customHeight="1" x14ac:dyDescent="0.4">
      <c r="AG758" s="57"/>
    </row>
    <row r="759" spans="33:33" ht="15.75" customHeight="1" x14ac:dyDescent="0.4">
      <c r="AG759" s="57"/>
    </row>
    <row r="760" spans="33:33" ht="15.75" customHeight="1" x14ac:dyDescent="0.4">
      <c r="AG760" s="57"/>
    </row>
    <row r="761" spans="33:33" ht="15.75" customHeight="1" x14ac:dyDescent="0.4">
      <c r="AG761" s="57"/>
    </row>
    <row r="762" spans="33:33" ht="15.75" customHeight="1" x14ac:dyDescent="0.4">
      <c r="AG762" s="57"/>
    </row>
    <row r="763" spans="33:33" ht="15.75" customHeight="1" x14ac:dyDescent="0.4">
      <c r="AG763" s="57"/>
    </row>
    <row r="764" spans="33:33" ht="15.75" customHeight="1" x14ac:dyDescent="0.4">
      <c r="AG764" s="57"/>
    </row>
    <row r="765" spans="33:33" ht="15.75" customHeight="1" x14ac:dyDescent="0.4">
      <c r="AG765" s="57"/>
    </row>
    <row r="766" spans="33:33" ht="15.75" customHeight="1" x14ac:dyDescent="0.4">
      <c r="AG766" s="57"/>
    </row>
    <row r="767" spans="33:33" ht="15.75" customHeight="1" x14ac:dyDescent="0.4">
      <c r="AG767" s="57"/>
    </row>
    <row r="768" spans="33:33" ht="15.75" customHeight="1" x14ac:dyDescent="0.4">
      <c r="AG768" s="57"/>
    </row>
    <row r="769" spans="33:33" ht="15.75" customHeight="1" x14ac:dyDescent="0.4">
      <c r="AG769" s="57"/>
    </row>
    <row r="770" spans="33:33" ht="15.75" customHeight="1" x14ac:dyDescent="0.4">
      <c r="AG770" s="57"/>
    </row>
    <row r="771" spans="33:33" ht="15.75" customHeight="1" x14ac:dyDescent="0.4">
      <c r="AG771" s="57"/>
    </row>
    <row r="772" spans="33:33" ht="15.75" customHeight="1" x14ac:dyDescent="0.4">
      <c r="AG772" s="57"/>
    </row>
    <row r="773" spans="33:33" ht="15.75" customHeight="1" x14ac:dyDescent="0.4">
      <c r="AG773" s="57"/>
    </row>
    <row r="774" spans="33:33" ht="15.75" customHeight="1" x14ac:dyDescent="0.4">
      <c r="AG774" s="57"/>
    </row>
    <row r="775" spans="33:33" ht="15.75" customHeight="1" x14ac:dyDescent="0.4">
      <c r="AG775" s="57"/>
    </row>
    <row r="776" spans="33:33" ht="15.75" customHeight="1" x14ac:dyDescent="0.4">
      <c r="AG776" s="57"/>
    </row>
    <row r="777" spans="33:33" ht="15.75" customHeight="1" x14ac:dyDescent="0.4">
      <c r="AG777" s="57"/>
    </row>
    <row r="778" spans="33:33" ht="15.75" customHeight="1" x14ac:dyDescent="0.4">
      <c r="AG778" s="57"/>
    </row>
    <row r="779" spans="33:33" ht="15.75" customHeight="1" x14ac:dyDescent="0.4">
      <c r="AG779" s="57"/>
    </row>
    <row r="780" spans="33:33" ht="15.75" customHeight="1" x14ac:dyDescent="0.4">
      <c r="AG780" s="57"/>
    </row>
    <row r="781" spans="33:33" ht="15.75" customHeight="1" x14ac:dyDescent="0.4">
      <c r="AG781" s="57"/>
    </row>
    <row r="782" spans="33:33" ht="15.75" customHeight="1" x14ac:dyDescent="0.4">
      <c r="AG782" s="57"/>
    </row>
    <row r="783" spans="33:33" ht="15.75" customHeight="1" x14ac:dyDescent="0.4">
      <c r="AG783" s="57"/>
    </row>
    <row r="784" spans="33:33" ht="15.75" customHeight="1" x14ac:dyDescent="0.4">
      <c r="AG784" s="57"/>
    </row>
    <row r="785" spans="33:33" ht="15.75" customHeight="1" x14ac:dyDescent="0.4">
      <c r="AG785" s="57"/>
    </row>
    <row r="786" spans="33:33" ht="15.75" customHeight="1" x14ac:dyDescent="0.4">
      <c r="AG786" s="57"/>
    </row>
    <row r="787" spans="33:33" ht="15.75" customHeight="1" x14ac:dyDescent="0.4">
      <c r="AG787" s="57"/>
    </row>
    <row r="788" spans="33:33" ht="15.75" customHeight="1" x14ac:dyDescent="0.4">
      <c r="AG788" s="57"/>
    </row>
    <row r="789" spans="33:33" ht="15.75" customHeight="1" x14ac:dyDescent="0.4">
      <c r="AG789" s="57"/>
    </row>
    <row r="790" spans="33:33" ht="15.75" customHeight="1" x14ac:dyDescent="0.4">
      <c r="AG790" s="57"/>
    </row>
    <row r="791" spans="33:33" ht="15.75" customHeight="1" x14ac:dyDescent="0.4">
      <c r="AG791" s="57"/>
    </row>
    <row r="792" spans="33:33" ht="15.75" customHeight="1" x14ac:dyDescent="0.4">
      <c r="AG792" s="57"/>
    </row>
    <row r="793" spans="33:33" ht="15.75" customHeight="1" x14ac:dyDescent="0.4">
      <c r="AG793" s="57"/>
    </row>
    <row r="794" spans="33:33" ht="15.75" customHeight="1" x14ac:dyDescent="0.4">
      <c r="AG794" s="57"/>
    </row>
    <row r="795" spans="33:33" ht="15.75" customHeight="1" x14ac:dyDescent="0.4">
      <c r="AG795" s="57"/>
    </row>
    <row r="796" spans="33:33" ht="15.75" customHeight="1" x14ac:dyDescent="0.4">
      <c r="AG796" s="57"/>
    </row>
    <row r="797" spans="33:33" ht="15.75" customHeight="1" x14ac:dyDescent="0.4">
      <c r="AG797" s="57"/>
    </row>
    <row r="798" spans="33:33" ht="15.75" customHeight="1" x14ac:dyDescent="0.4">
      <c r="AG798" s="57"/>
    </row>
    <row r="799" spans="33:33" ht="15.75" customHeight="1" x14ac:dyDescent="0.4">
      <c r="AG799" s="57"/>
    </row>
    <row r="800" spans="33:33" ht="15.75" customHeight="1" x14ac:dyDescent="0.4">
      <c r="AG800" s="57"/>
    </row>
    <row r="801" spans="33:33" ht="15.75" customHeight="1" x14ac:dyDescent="0.4">
      <c r="AG801" s="57"/>
    </row>
    <row r="802" spans="33:33" ht="15.75" customHeight="1" x14ac:dyDescent="0.4">
      <c r="AG802" s="57"/>
    </row>
    <row r="803" spans="33:33" ht="15.75" customHeight="1" x14ac:dyDescent="0.4">
      <c r="AG803" s="57"/>
    </row>
    <row r="804" spans="33:33" ht="15.75" customHeight="1" x14ac:dyDescent="0.4">
      <c r="AG804" s="57"/>
    </row>
    <row r="805" spans="33:33" ht="15.75" customHeight="1" x14ac:dyDescent="0.4">
      <c r="AG805" s="57"/>
    </row>
    <row r="806" spans="33:33" ht="15.75" customHeight="1" x14ac:dyDescent="0.4">
      <c r="AG806" s="57"/>
    </row>
    <row r="807" spans="33:33" ht="15.75" customHeight="1" x14ac:dyDescent="0.4">
      <c r="AG807" s="57"/>
    </row>
    <row r="808" spans="33:33" ht="15.75" customHeight="1" x14ac:dyDescent="0.4">
      <c r="AG808" s="57"/>
    </row>
    <row r="809" spans="33:33" ht="15.75" customHeight="1" x14ac:dyDescent="0.4">
      <c r="AG809" s="57"/>
    </row>
    <row r="810" spans="33:33" ht="15.75" customHeight="1" x14ac:dyDescent="0.4">
      <c r="AG810" s="57"/>
    </row>
    <row r="811" spans="33:33" ht="15.75" customHeight="1" x14ac:dyDescent="0.4">
      <c r="AG811" s="57"/>
    </row>
    <row r="812" spans="33:33" ht="15.75" customHeight="1" x14ac:dyDescent="0.4">
      <c r="AG812" s="57"/>
    </row>
    <row r="813" spans="33:33" ht="15.75" customHeight="1" x14ac:dyDescent="0.4">
      <c r="AG813" s="57"/>
    </row>
    <row r="814" spans="33:33" ht="15.75" customHeight="1" x14ac:dyDescent="0.4">
      <c r="AG814" s="57"/>
    </row>
    <row r="815" spans="33:33" ht="15.75" customHeight="1" x14ac:dyDescent="0.4">
      <c r="AG815" s="57"/>
    </row>
    <row r="816" spans="33:33" ht="15.75" customHeight="1" x14ac:dyDescent="0.4">
      <c r="AG816" s="57"/>
    </row>
    <row r="817" spans="33:33" ht="15.75" customHeight="1" x14ac:dyDescent="0.4">
      <c r="AG817" s="57"/>
    </row>
    <row r="818" spans="33:33" ht="15.75" customHeight="1" x14ac:dyDescent="0.4">
      <c r="AG818" s="57"/>
    </row>
    <row r="819" spans="33:33" ht="15.75" customHeight="1" x14ac:dyDescent="0.4">
      <c r="AG819" s="57"/>
    </row>
    <row r="820" spans="33:33" ht="15.75" customHeight="1" x14ac:dyDescent="0.4">
      <c r="AG820" s="57"/>
    </row>
    <row r="821" spans="33:33" ht="15.75" customHeight="1" x14ac:dyDescent="0.4">
      <c r="AG821" s="57"/>
    </row>
    <row r="822" spans="33:33" ht="15.75" customHeight="1" x14ac:dyDescent="0.4">
      <c r="AG822" s="57"/>
    </row>
    <row r="823" spans="33:33" ht="15.75" customHeight="1" x14ac:dyDescent="0.4">
      <c r="AG823" s="57"/>
    </row>
    <row r="824" spans="33:33" ht="15.75" customHeight="1" x14ac:dyDescent="0.4">
      <c r="AG824" s="57"/>
    </row>
    <row r="825" spans="33:33" ht="15.75" customHeight="1" x14ac:dyDescent="0.4">
      <c r="AG825" s="57"/>
    </row>
    <row r="826" spans="33:33" ht="15.75" customHeight="1" x14ac:dyDescent="0.4">
      <c r="AG826" s="57"/>
    </row>
    <row r="827" spans="33:33" ht="15.75" customHeight="1" x14ac:dyDescent="0.4">
      <c r="AG827" s="57"/>
    </row>
    <row r="828" spans="33:33" ht="15.75" customHeight="1" x14ac:dyDescent="0.4">
      <c r="AG828" s="57"/>
    </row>
    <row r="829" spans="33:33" ht="15.75" customHeight="1" x14ac:dyDescent="0.4">
      <c r="AG829" s="57"/>
    </row>
    <row r="830" spans="33:33" ht="15.75" customHeight="1" x14ac:dyDescent="0.4">
      <c r="AG830" s="57"/>
    </row>
    <row r="831" spans="33:33" ht="15.75" customHeight="1" x14ac:dyDescent="0.4">
      <c r="AG831" s="57"/>
    </row>
    <row r="832" spans="33:33" ht="15.75" customHeight="1" x14ac:dyDescent="0.4">
      <c r="AG832" s="57"/>
    </row>
    <row r="833" spans="33:33" ht="15.75" customHeight="1" x14ac:dyDescent="0.4">
      <c r="AG833" s="57"/>
    </row>
    <row r="834" spans="33:33" ht="15.75" customHeight="1" x14ac:dyDescent="0.4">
      <c r="AG834" s="57"/>
    </row>
    <row r="835" spans="33:33" ht="15.75" customHeight="1" x14ac:dyDescent="0.4">
      <c r="AG835" s="57"/>
    </row>
    <row r="836" spans="33:33" ht="15.75" customHeight="1" x14ac:dyDescent="0.4">
      <c r="AG836" s="57"/>
    </row>
    <row r="837" spans="33:33" ht="15.75" customHeight="1" x14ac:dyDescent="0.4">
      <c r="AG837" s="57"/>
    </row>
    <row r="838" spans="33:33" ht="15.75" customHeight="1" x14ac:dyDescent="0.4">
      <c r="AG838" s="57"/>
    </row>
    <row r="839" spans="33:33" ht="15.75" customHeight="1" x14ac:dyDescent="0.4">
      <c r="AG839" s="57"/>
    </row>
    <row r="840" spans="33:33" ht="15.75" customHeight="1" x14ac:dyDescent="0.4">
      <c r="AG840" s="57"/>
    </row>
    <row r="841" spans="33:33" ht="15.75" customHeight="1" x14ac:dyDescent="0.4">
      <c r="AG841" s="57"/>
    </row>
    <row r="842" spans="33:33" ht="15.75" customHeight="1" x14ac:dyDescent="0.4">
      <c r="AG842" s="57"/>
    </row>
    <row r="843" spans="33:33" ht="15.75" customHeight="1" x14ac:dyDescent="0.4">
      <c r="AG843" s="57"/>
    </row>
    <row r="844" spans="33:33" ht="15.75" customHeight="1" x14ac:dyDescent="0.4">
      <c r="AG844" s="57"/>
    </row>
    <row r="845" spans="33:33" ht="15.75" customHeight="1" x14ac:dyDescent="0.4">
      <c r="AG845" s="57"/>
    </row>
    <row r="846" spans="33:33" ht="15.75" customHeight="1" x14ac:dyDescent="0.4">
      <c r="AG846" s="57"/>
    </row>
    <row r="847" spans="33:33" ht="15.75" customHeight="1" x14ac:dyDescent="0.4">
      <c r="AG847" s="57"/>
    </row>
    <row r="848" spans="33:33" ht="15.75" customHeight="1" x14ac:dyDescent="0.4">
      <c r="AG848" s="57"/>
    </row>
    <row r="849" spans="33:33" ht="15.75" customHeight="1" x14ac:dyDescent="0.4">
      <c r="AG849" s="57"/>
    </row>
    <row r="850" spans="33:33" ht="15.75" customHeight="1" x14ac:dyDescent="0.4">
      <c r="AG850" s="57"/>
    </row>
    <row r="851" spans="33:33" ht="15.75" customHeight="1" x14ac:dyDescent="0.4">
      <c r="AG851" s="57"/>
    </row>
    <row r="852" spans="33:33" ht="15.75" customHeight="1" x14ac:dyDescent="0.4">
      <c r="AG852" s="57"/>
    </row>
    <row r="853" spans="33:33" ht="15.75" customHeight="1" x14ac:dyDescent="0.4">
      <c r="AG853" s="57"/>
    </row>
    <row r="854" spans="33:33" ht="15.75" customHeight="1" x14ac:dyDescent="0.4">
      <c r="AG854" s="57"/>
    </row>
    <row r="855" spans="33:33" ht="15.75" customHeight="1" x14ac:dyDescent="0.4">
      <c r="AG855" s="57"/>
    </row>
    <row r="856" spans="33:33" ht="15.75" customHeight="1" x14ac:dyDescent="0.4">
      <c r="AG856" s="57"/>
    </row>
    <row r="857" spans="33:33" ht="15.75" customHeight="1" x14ac:dyDescent="0.4">
      <c r="AG857" s="57"/>
    </row>
    <row r="858" spans="33:33" ht="15.75" customHeight="1" x14ac:dyDescent="0.4">
      <c r="AG858" s="57"/>
    </row>
    <row r="859" spans="33:33" ht="15.75" customHeight="1" x14ac:dyDescent="0.4">
      <c r="AG859" s="57"/>
    </row>
    <row r="860" spans="33:33" ht="15.75" customHeight="1" x14ac:dyDescent="0.4">
      <c r="AG860" s="57"/>
    </row>
    <row r="861" spans="33:33" ht="15.75" customHeight="1" x14ac:dyDescent="0.4">
      <c r="AG861" s="57"/>
    </row>
    <row r="862" spans="33:33" ht="15.75" customHeight="1" x14ac:dyDescent="0.4">
      <c r="AG862" s="57"/>
    </row>
    <row r="863" spans="33:33" ht="15.75" customHeight="1" x14ac:dyDescent="0.4">
      <c r="AG863" s="57"/>
    </row>
    <row r="864" spans="33:33" ht="15.75" customHeight="1" x14ac:dyDescent="0.4">
      <c r="AG864" s="57"/>
    </row>
    <row r="865" spans="33:33" ht="15.75" customHeight="1" x14ac:dyDescent="0.4">
      <c r="AG865" s="57"/>
    </row>
    <row r="866" spans="33:33" ht="15.75" customHeight="1" x14ac:dyDescent="0.4">
      <c r="AG866" s="57"/>
    </row>
    <row r="867" spans="33:33" ht="15.75" customHeight="1" x14ac:dyDescent="0.4">
      <c r="AG867" s="57"/>
    </row>
    <row r="868" spans="33:33" ht="15.75" customHeight="1" x14ac:dyDescent="0.4">
      <c r="AG868" s="57"/>
    </row>
    <row r="869" spans="33:33" ht="15.75" customHeight="1" x14ac:dyDescent="0.4">
      <c r="AG869" s="57"/>
    </row>
    <row r="870" spans="33:33" ht="15.75" customHeight="1" x14ac:dyDescent="0.4">
      <c r="AG870" s="57"/>
    </row>
    <row r="871" spans="33:33" ht="15.75" customHeight="1" x14ac:dyDescent="0.4">
      <c r="AG871" s="57"/>
    </row>
    <row r="872" spans="33:33" ht="15.75" customHeight="1" x14ac:dyDescent="0.4">
      <c r="AG872" s="57"/>
    </row>
    <row r="873" spans="33:33" ht="15.75" customHeight="1" x14ac:dyDescent="0.4">
      <c r="AG873" s="57"/>
    </row>
    <row r="874" spans="33:33" ht="15.75" customHeight="1" x14ac:dyDescent="0.4">
      <c r="AG874" s="57"/>
    </row>
    <row r="875" spans="33:33" ht="15.75" customHeight="1" x14ac:dyDescent="0.4">
      <c r="AG875" s="57"/>
    </row>
    <row r="876" spans="33:33" ht="15.75" customHeight="1" x14ac:dyDescent="0.4">
      <c r="AG876" s="57"/>
    </row>
    <row r="877" spans="33:33" ht="15.75" customHeight="1" x14ac:dyDescent="0.4">
      <c r="AG877" s="57"/>
    </row>
    <row r="878" spans="33:33" ht="15.75" customHeight="1" x14ac:dyDescent="0.4">
      <c r="AG878" s="57"/>
    </row>
    <row r="879" spans="33:33" ht="15.75" customHeight="1" x14ac:dyDescent="0.4">
      <c r="AG879" s="57"/>
    </row>
    <row r="880" spans="33:33" ht="15.75" customHeight="1" x14ac:dyDescent="0.4">
      <c r="AG880" s="57"/>
    </row>
    <row r="881" spans="33:33" ht="15.75" customHeight="1" x14ac:dyDescent="0.4">
      <c r="AG881" s="57"/>
    </row>
    <row r="882" spans="33:33" ht="15.75" customHeight="1" x14ac:dyDescent="0.4">
      <c r="AG882" s="57"/>
    </row>
    <row r="883" spans="33:33" ht="15.75" customHeight="1" x14ac:dyDescent="0.4">
      <c r="AG883" s="57"/>
    </row>
    <row r="884" spans="33:33" ht="15.75" customHeight="1" x14ac:dyDescent="0.4">
      <c r="AG884" s="57"/>
    </row>
    <row r="885" spans="33:33" ht="15.75" customHeight="1" x14ac:dyDescent="0.4">
      <c r="AG885" s="57"/>
    </row>
    <row r="886" spans="33:33" ht="15.75" customHeight="1" x14ac:dyDescent="0.4">
      <c r="AG886" s="57"/>
    </row>
    <row r="887" spans="33:33" ht="15.75" customHeight="1" x14ac:dyDescent="0.4">
      <c r="AG887" s="57"/>
    </row>
    <row r="888" spans="33:33" ht="15.75" customHeight="1" x14ac:dyDescent="0.4">
      <c r="AG888" s="57"/>
    </row>
    <row r="889" spans="33:33" ht="15.75" customHeight="1" x14ac:dyDescent="0.4">
      <c r="AG889" s="57"/>
    </row>
    <row r="890" spans="33:33" ht="15.75" customHeight="1" x14ac:dyDescent="0.4">
      <c r="AG890" s="57"/>
    </row>
    <row r="891" spans="33:33" ht="15.75" customHeight="1" x14ac:dyDescent="0.4">
      <c r="AG891" s="57"/>
    </row>
    <row r="892" spans="33:33" ht="15.75" customHeight="1" x14ac:dyDescent="0.4">
      <c r="AG892" s="57"/>
    </row>
    <row r="893" spans="33:33" ht="15.75" customHeight="1" x14ac:dyDescent="0.4">
      <c r="AG893" s="57"/>
    </row>
    <row r="894" spans="33:33" ht="15.75" customHeight="1" x14ac:dyDescent="0.4">
      <c r="AG894" s="57"/>
    </row>
    <row r="895" spans="33:33" ht="15.75" customHeight="1" x14ac:dyDescent="0.4">
      <c r="AG895" s="57"/>
    </row>
    <row r="896" spans="33:33" ht="15.75" customHeight="1" x14ac:dyDescent="0.4">
      <c r="AG896" s="57"/>
    </row>
    <row r="897" spans="33:33" ht="15.75" customHeight="1" x14ac:dyDescent="0.4">
      <c r="AG897" s="57"/>
    </row>
    <row r="898" spans="33:33" ht="15.75" customHeight="1" x14ac:dyDescent="0.4">
      <c r="AG898" s="57"/>
    </row>
    <row r="899" spans="33:33" ht="15.75" customHeight="1" x14ac:dyDescent="0.4">
      <c r="AG899" s="57"/>
    </row>
    <row r="900" spans="33:33" ht="15.75" customHeight="1" x14ac:dyDescent="0.4">
      <c r="AG900" s="57"/>
    </row>
    <row r="901" spans="33:33" ht="15.75" customHeight="1" x14ac:dyDescent="0.4">
      <c r="AG901" s="57"/>
    </row>
    <row r="902" spans="33:33" ht="15.75" customHeight="1" x14ac:dyDescent="0.4">
      <c r="AG902" s="57"/>
    </row>
    <row r="903" spans="33:33" ht="15.75" customHeight="1" x14ac:dyDescent="0.4">
      <c r="AG903" s="57"/>
    </row>
    <row r="904" spans="33:33" ht="15.75" customHeight="1" x14ac:dyDescent="0.4">
      <c r="AG904" s="57"/>
    </row>
    <row r="905" spans="33:33" ht="15.75" customHeight="1" x14ac:dyDescent="0.4">
      <c r="AG905" s="57"/>
    </row>
    <row r="906" spans="33:33" ht="15.75" customHeight="1" x14ac:dyDescent="0.4">
      <c r="AG906" s="57"/>
    </row>
    <row r="907" spans="33:33" ht="15.75" customHeight="1" x14ac:dyDescent="0.4">
      <c r="AG907" s="57"/>
    </row>
    <row r="908" spans="33:33" ht="15.75" customHeight="1" x14ac:dyDescent="0.4">
      <c r="AG908" s="57"/>
    </row>
    <row r="909" spans="33:33" ht="15.75" customHeight="1" x14ac:dyDescent="0.4">
      <c r="AG909" s="57"/>
    </row>
    <row r="910" spans="33:33" ht="15.75" customHeight="1" x14ac:dyDescent="0.4">
      <c r="AG910" s="57"/>
    </row>
    <row r="911" spans="33:33" ht="15.75" customHeight="1" x14ac:dyDescent="0.4">
      <c r="AG911" s="57"/>
    </row>
    <row r="912" spans="33:33" ht="15.75" customHeight="1" x14ac:dyDescent="0.4">
      <c r="AG912" s="57"/>
    </row>
    <row r="913" spans="33:33" ht="15.75" customHeight="1" x14ac:dyDescent="0.4">
      <c r="AG913" s="57"/>
    </row>
    <row r="914" spans="33:33" ht="15.75" customHeight="1" x14ac:dyDescent="0.4">
      <c r="AG914" s="57"/>
    </row>
    <row r="915" spans="33:33" ht="15.75" customHeight="1" x14ac:dyDescent="0.4">
      <c r="AG915" s="57"/>
    </row>
    <row r="916" spans="33:33" ht="15.75" customHeight="1" x14ac:dyDescent="0.4">
      <c r="AG916" s="57"/>
    </row>
    <row r="917" spans="33:33" ht="15.75" customHeight="1" x14ac:dyDescent="0.4">
      <c r="AG917" s="57"/>
    </row>
    <row r="918" spans="33:33" ht="15.75" customHeight="1" x14ac:dyDescent="0.4">
      <c r="AG918" s="57"/>
    </row>
    <row r="919" spans="33:33" ht="15.75" customHeight="1" x14ac:dyDescent="0.4">
      <c r="AG919" s="57"/>
    </row>
    <row r="920" spans="33:33" ht="15.75" customHeight="1" x14ac:dyDescent="0.4">
      <c r="AG920" s="57"/>
    </row>
    <row r="921" spans="33:33" ht="15.75" customHeight="1" x14ac:dyDescent="0.4">
      <c r="AG921" s="57"/>
    </row>
    <row r="922" spans="33:33" ht="15.75" customHeight="1" x14ac:dyDescent="0.4">
      <c r="AG922" s="57"/>
    </row>
    <row r="923" spans="33:33" ht="15.75" customHeight="1" x14ac:dyDescent="0.4">
      <c r="AG923" s="57"/>
    </row>
    <row r="924" spans="33:33" ht="15.75" customHeight="1" x14ac:dyDescent="0.4">
      <c r="AG924" s="57"/>
    </row>
    <row r="925" spans="33:33" ht="15.75" customHeight="1" x14ac:dyDescent="0.4">
      <c r="AG925" s="57"/>
    </row>
    <row r="926" spans="33:33" ht="15.75" customHeight="1" x14ac:dyDescent="0.4">
      <c r="AG926" s="57"/>
    </row>
    <row r="927" spans="33:33" ht="15.75" customHeight="1" x14ac:dyDescent="0.4">
      <c r="AG927" s="57"/>
    </row>
    <row r="928" spans="33:33" ht="15.75" customHeight="1" x14ac:dyDescent="0.4">
      <c r="AG928" s="57"/>
    </row>
    <row r="929" spans="33:33" ht="15.75" customHeight="1" x14ac:dyDescent="0.4">
      <c r="AG929" s="57"/>
    </row>
    <row r="930" spans="33:33" ht="15.75" customHeight="1" x14ac:dyDescent="0.4">
      <c r="AG930" s="57"/>
    </row>
    <row r="931" spans="33:33" ht="15.75" customHeight="1" x14ac:dyDescent="0.4">
      <c r="AG931" s="57"/>
    </row>
    <row r="932" spans="33:33" ht="15.75" customHeight="1" x14ac:dyDescent="0.4">
      <c r="AG932" s="57"/>
    </row>
    <row r="933" spans="33:33" ht="15.75" customHeight="1" x14ac:dyDescent="0.4">
      <c r="AG933" s="57"/>
    </row>
    <row r="934" spans="33:33" ht="15.75" customHeight="1" x14ac:dyDescent="0.4">
      <c r="AG934" s="57"/>
    </row>
    <row r="935" spans="33:33" ht="15.75" customHeight="1" x14ac:dyDescent="0.4">
      <c r="AG935" s="57"/>
    </row>
    <row r="936" spans="33:33" ht="15.75" customHeight="1" x14ac:dyDescent="0.4">
      <c r="AG936" s="57"/>
    </row>
    <row r="937" spans="33:33" ht="15.75" customHeight="1" x14ac:dyDescent="0.4">
      <c r="AG937" s="57"/>
    </row>
    <row r="938" spans="33:33" ht="15.75" customHeight="1" x14ac:dyDescent="0.4">
      <c r="AG938" s="57"/>
    </row>
    <row r="939" spans="33:33" ht="15.75" customHeight="1" x14ac:dyDescent="0.4">
      <c r="AG939" s="57"/>
    </row>
    <row r="940" spans="33:33" ht="15.75" customHeight="1" x14ac:dyDescent="0.4">
      <c r="AG940" s="57"/>
    </row>
    <row r="941" spans="33:33" ht="15.75" customHeight="1" x14ac:dyDescent="0.4">
      <c r="AG941" s="57"/>
    </row>
    <row r="942" spans="33:33" ht="15.75" customHeight="1" x14ac:dyDescent="0.4">
      <c r="AG942" s="57"/>
    </row>
    <row r="943" spans="33:33" ht="15.75" customHeight="1" x14ac:dyDescent="0.4">
      <c r="AG943" s="57"/>
    </row>
    <row r="944" spans="33:33" ht="15.75" customHeight="1" x14ac:dyDescent="0.4">
      <c r="AG944" s="57"/>
    </row>
    <row r="945" spans="33:33" ht="15.75" customHeight="1" x14ac:dyDescent="0.4">
      <c r="AG945" s="57"/>
    </row>
    <row r="946" spans="33:33" ht="15.75" customHeight="1" x14ac:dyDescent="0.4">
      <c r="AG946" s="57"/>
    </row>
    <row r="947" spans="33:33" ht="15.75" customHeight="1" x14ac:dyDescent="0.4">
      <c r="AG947" s="57"/>
    </row>
    <row r="948" spans="33:33" ht="15.75" customHeight="1" x14ac:dyDescent="0.4">
      <c r="AG948" s="57"/>
    </row>
    <row r="949" spans="33:33" ht="15.75" customHeight="1" x14ac:dyDescent="0.4">
      <c r="AG949" s="57"/>
    </row>
    <row r="950" spans="33:33" ht="15.75" customHeight="1" x14ac:dyDescent="0.4">
      <c r="AG950" s="57"/>
    </row>
    <row r="951" spans="33:33" ht="15.75" customHeight="1" x14ac:dyDescent="0.4">
      <c r="AG951" s="57"/>
    </row>
    <row r="952" spans="33:33" ht="15.75" customHeight="1" x14ac:dyDescent="0.4">
      <c r="AG952" s="57"/>
    </row>
    <row r="953" spans="33:33" ht="15.75" customHeight="1" x14ac:dyDescent="0.4">
      <c r="AG953" s="57"/>
    </row>
    <row r="954" spans="33:33" ht="15.75" customHeight="1" x14ac:dyDescent="0.4">
      <c r="AG954" s="57"/>
    </row>
    <row r="955" spans="33:33" ht="15.75" customHeight="1" x14ac:dyDescent="0.4">
      <c r="AG955" s="57"/>
    </row>
    <row r="956" spans="33:33" ht="15.75" customHeight="1" x14ac:dyDescent="0.4">
      <c r="AG956" s="57"/>
    </row>
    <row r="957" spans="33:33" ht="15.75" customHeight="1" x14ac:dyDescent="0.4">
      <c r="AG957" s="57"/>
    </row>
    <row r="958" spans="33:33" ht="15.75" customHeight="1" x14ac:dyDescent="0.4">
      <c r="AG958" s="57"/>
    </row>
    <row r="959" spans="33:33" ht="15.75" customHeight="1" x14ac:dyDescent="0.4">
      <c r="AG959" s="57"/>
    </row>
    <row r="960" spans="33:33" ht="15.75" customHeight="1" x14ac:dyDescent="0.4">
      <c r="AG960" s="57"/>
    </row>
    <row r="961" spans="33:33" ht="15.75" customHeight="1" x14ac:dyDescent="0.4">
      <c r="AG961" s="57"/>
    </row>
    <row r="962" spans="33:33" ht="15.75" customHeight="1" x14ac:dyDescent="0.4">
      <c r="AG962" s="57"/>
    </row>
    <row r="963" spans="33:33" ht="15.75" customHeight="1" x14ac:dyDescent="0.4">
      <c r="AG963" s="57"/>
    </row>
    <row r="964" spans="33:33" ht="15.75" customHeight="1" x14ac:dyDescent="0.4">
      <c r="AG964" s="57"/>
    </row>
    <row r="965" spans="33:33" ht="15.75" customHeight="1" x14ac:dyDescent="0.4">
      <c r="AG965" s="57"/>
    </row>
    <row r="966" spans="33:33" ht="15.75" customHeight="1" x14ac:dyDescent="0.4">
      <c r="AG966" s="57"/>
    </row>
    <row r="967" spans="33:33" ht="15.75" customHeight="1" x14ac:dyDescent="0.4">
      <c r="AG967" s="57"/>
    </row>
    <row r="968" spans="33:33" ht="15.75" customHeight="1" x14ac:dyDescent="0.4">
      <c r="AG968" s="57"/>
    </row>
    <row r="969" spans="33:33" ht="15.75" customHeight="1" x14ac:dyDescent="0.4">
      <c r="AG969" s="57"/>
    </row>
    <row r="970" spans="33:33" ht="15.75" customHeight="1" x14ac:dyDescent="0.4">
      <c r="AG970" s="57"/>
    </row>
    <row r="971" spans="33:33" ht="15.75" customHeight="1" x14ac:dyDescent="0.4">
      <c r="AG971" s="57"/>
    </row>
    <row r="972" spans="33:33" ht="15.75" customHeight="1" x14ac:dyDescent="0.4">
      <c r="AG972" s="57"/>
    </row>
    <row r="973" spans="33:33" ht="15.75" customHeight="1" x14ac:dyDescent="0.4">
      <c r="AG973" s="57"/>
    </row>
    <row r="974" spans="33:33" ht="15.75" customHeight="1" x14ac:dyDescent="0.4">
      <c r="AG974" s="57"/>
    </row>
    <row r="975" spans="33:33" ht="15.75" customHeight="1" x14ac:dyDescent="0.4">
      <c r="AG975" s="57"/>
    </row>
    <row r="976" spans="33:33" ht="15.75" customHeight="1" x14ac:dyDescent="0.4">
      <c r="AG976" s="57"/>
    </row>
    <row r="977" spans="33:33" ht="15.75" customHeight="1" x14ac:dyDescent="0.4">
      <c r="AG977" s="57"/>
    </row>
    <row r="978" spans="33:33" ht="15.75" customHeight="1" x14ac:dyDescent="0.4">
      <c r="AG978" s="57"/>
    </row>
    <row r="979" spans="33:33" ht="15.75" customHeight="1" x14ac:dyDescent="0.4">
      <c r="AG979" s="57"/>
    </row>
    <row r="980" spans="33:33" ht="15.75" customHeight="1" x14ac:dyDescent="0.4">
      <c r="AG980" s="57"/>
    </row>
    <row r="981" spans="33:33" ht="15.75" customHeight="1" x14ac:dyDescent="0.4">
      <c r="AG981" s="57"/>
    </row>
    <row r="982" spans="33:33" ht="15.75" customHeight="1" x14ac:dyDescent="0.4">
      <c r="AG982" s="57"/>
    </row>
    <row r="983" spans="33:33" ht="15.75" customHeight="1" x14ac:dyDescent="0.4">
      <c r="AG983" s="57"/>
    </row>
    <row r="984" spans="33:33" ht="15.75" customHeight="1" x14ac:dyDescent="0.4">
      <c r="AG984" s="57"/>
    </row>
    <row r="985" spans="33:33" ht="15.75" customHeight="1" x14ac:dyDescent="0.4">
      <c r="AG985" s="57"/>
    </row>
    <row r="986" spans="33:33" ht="15.75" customHeight="1" x14ac:dyDescent="0.4">
      <c r="AG986" s="57"/>
    </row>
    <row r="987" spans="33:33" ht="15.75" customHeight="1" x14ac:dyDescent="0.4">
      <c r="AG987" s="57"/>
    </row>
    <row r="988" spans="33:33" ht="15.75" customHeight="1" x14ac:dyDescent="0.4">
      <c r="AG988" s="57"/>
    </row>
    <row r="989" spans="33:33" ht="15.75" customHeight="1" x14ac:dyDescent="0.4">
      <c r="AG989" s="57"/>
    </row>
    <row r="990" spans="33:33" ht="15.75" customHeight="1" x14ac:dyDescent="0.4">
      <c r="AG990" s="57"/>
    </row>
    <row r="991" spans="33:33" ht="15.75" customHeight="1" x14ac:dyDescent="0.4">
      <c r="AG991" s="57"/>
    </row>
    <row r="992" spans="33:33" ht="15.75" customHeight="1" x14ac:dyDescent="0.4">
      <c r="AG992" s="57"/>
    </row>
    <row r="993" spans="33:33" ht="15.75" customHeight="1" x14ac:dyDescent="0.4">
      <c r="AG993" s="57"/>
    </row>
    <row r="994" spans="33:33" ht="15.75" customHeight="1" x14ac:dyDescent="0.4">
      <c r="AG994" s="57"/>
    </row>
    <row r="995" spans="33:33" ht="15.75" customHeight="1" x14ac:dyDescent="0.4">
      <c r="AG995" s="57"/>
    </row>
    <row r="996" spans="33:33" ht="15.75" customHeight="1" x14ac:dyDescent="0.4">
      <c r="AG996" s="57"/>
    </row>
    <row r="997" spans="33:33" ht="15.75" customHeight="1" x14ac:dyDescent="0.4">
      <c r="AG997" s="57"/>
    </row>
    <row r="998" spans="33:33" ht="15.75" customHeight="1" x14ac:dyDescent="0.4">
      <c r="AG998" s="57"/>
    </row>
    <row r="999" spans="33:33" ht="15.75" customHeight="1" x14ac:dyDescent="0.4">
      <c r="AG999" s="57"/>
    </row>
    <row r="1000" spans="33:33" ht="15.75" customHeight="1" x14ac:dyDescent="0.4">
      <c r="AG1000" s="57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AC2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90" zoomScaleNormal="90" workbookViewId="0">
      <pane ySplit="4" topLeftCell="A8" activePane="bottomLeft" state="frozen"/>
      <selection activeCell="I38" sqref="I38"/>
      <selection pane="bottomLeft" activeCell="I38" sqref="I38"/>
    </sheetView>
  </sheetViews>
  <sheetFormatPr defaultColWidth="12.625" defaultRowHeight="15" customHeight="1" x14ac:dyDescent="0.4"/>
  <cols>
    <col min="1" max="1" width="9" style="6" customWidth="1"/>
    <col min="2" max="2" width="18.625" style="6" customWidth="1"/>
    <col min="3" max="3" width="39.125" style="6" customWidth="1"/>
    <col min="4" max="5" width="18.375" style="6" customWidth="1"/>
    <col min="6" max="6" width="13.375" style="6" customWidth="1"/>
    <col min="7" max="7" width="27.125" style="6" customWidth="1"/>
    <col min="8" max="8" width="12.875" style="6" customWidth="1"/>
    <col min="9" max="26" width="9" style="6" customWidth="1"/>
    <col min="27" max="16384" width="12.625" style="6"/>
  </cols>
  <sheetData>
    <row r="1" spans="1:26" ht="24" customHeight="1" x14ac:dyDescent="0.4">
      <c r="A1" s="72"/>
      <c r="B1" s="73" t="s">
        <v>90</v>
      </c>
      <c r="C1" s="74" t="s">
        <v>126</v>
      </c>
      <c r="D1" s="74"/>
      <c r="E1" s="74"/>
      <c r="F1" s="74"/>
      <c r="G1" s="75" t="s">
        <v>2</v>
      </c>
      <c r="H1" s="5"/>
      <c r="I1" s="7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3"/>
      <c r="B2" s="77" t="s">
        <v>3</v>
      </c>
      <c r="C2" s="78" t="s">
        <v>4</v>
      </c>
      <c r="D2" s="79"/>
      <c r="E2" s="79"/>
      <c r="F2" s="79"/>
      <c r="G2" s="80" t="s">
        <v>5</v>
      </c>
      <c r="H2" s="65"/>
      <c r="I2" s="8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3"/>
      <c r="B3" s="17" t="s">
        <v>6</v>
      </c>
      <c r="C3" s="18" t="s">
        <v>7</v>
      </c>
      <c r="D3" s="17" t="s">
        <v>8</v>
      </c>
      <c r="E3" s="7"/>
      <c r="F3" s="91"/>
      <c r="G3" s="91"/>
      <c r="H3" s="9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92" t="s">
        <v>10</v>
      </c>
      <c r="B4" s="84" t="s">
        <v>91</v>
      </c>
      <c r="C4" s="21"/>
      <c r="D4" s="84" t="s">
        <v>127</v>
      </c>
      <c r="E4" s="20"/>
      <c r="F4" s="21"/>
      <c r="G4" s="84" t="s">
        <v>128</v>
      </c>
      <c r="H4" s="2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4">
      <c r="A5" s="93">
        <v>1</v>
      </c>
      <c r="B5" s="94" t="s">
        <v>129</v>
      </c>
      <c r="C5" s="95"/>
      <c r="D5" s="40" t="s">
        <v>130</v>
      </c>
      <c r="E5" s="96"/>
      <c r="F5" s="97"/>
      <c r="G5" s="40" t="s">
        <v>131</v>
      </c>
      <c r="H5" s="9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4">
      <c r="A6" s="93">
        <v>2</v>
      </c>
      <c r="B6" s="94" t="s">
        <v>132</v>
      </c>
      <c r="C6" s="95"/>
      <c r="D6" s="40" t="s">
        <v>133</v>
      </c>
      <c r="E6" s="96"/>
      <c r="F6" s="97"/>
      <c r="G6" s="40" t="s">
        <v>134</v>
      </c>
      <c r="H6" s="2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4">
      <c r="A7" s="87">
        <v>3</v>
      </c>
      <c r="B7" s="40" t="s">
        <v>135</v>
      </c>
      <c r="C7" s="21"/>
      <c r="D7" s="98" t="s">
        <v>136</v>
      </c>
      <c r="E7" s="99"/>
      <c r="F7" s="100"/>
      <c r="G7" s="101" t="s">
        <v>137</v>
      </c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4">
      <c r="A8" s="102">
        <v>4</v>
      </c>
      <c r="B8" s="103" t="s">
        <v>138</v>
      </c>
      <c r="C8" s="104"/>
      <c r="D8" s="105" t="s">
        <v>139</v>
      </c>
      <c r="E8" s="105"/>
      <c r="F8" s="105"/>
      <c r="G8" s="106" t="s">
        <v>140</v>
      </c>
      <c r="H8" s="10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7"/>
      <c r="B9" s="108"/>
      <c r="C9" s="109"/>
      <c r="D9" s="105"/>
      <c r="E9" s="105"/>
      <c r="F9" s="105"/>
      <c r="G9" s="106"/>
      <c r="H9" s="10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1"/>
      <c r="B200" s="71"/>
      <c r="C200" s="71"/>
      <c r="D200" s="71"/>
      <c r="E200" s="71"/>
      <c r="F200" s="71"/>
      <c r="G200" s="71"/>
      <c r="H200" s="7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1"/>
      <c r="B201" s="71"/>
      <c r="C201" s="71"/>
      <c r="D201" s="71"/>
      <c r="E201" s="71"/>
      <c r="F201" s="71"/>
      <c r="G201" s="71"/>
      <c r="H201" s="7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1"/>
      <c r="B202" s="71"/>
      <c r="C202" s="71"/>
      <c r="D202" s="71"/>
      <c r="E202" s="71"/>
      <c r="F202" s="71"/>
      <c r="G202" s="71"/>
      <c r="H202" s="7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1"/>
      <c r="B203" s="71"/>
      <c r="C203" s="71"/>
      <c r="D203" s="71"/>
      <c r="E203" s="71"/>
      <c r="F203" s="71"/>
      <c r="G203" s="71"/>
      <c r="H203" s="7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1"/>
      <c r="B204" s="71"/>
      <c r="C204" s="71"/>
      <c r="D204" s="71"/>
      <c r="E204" s="71"/>
      <c r="F204" s="71"/>
      <c r="G204" s="71"/>
      <c r="H204" s="71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1"/>
      <c r="B205" s="71"/>
      <c r="C205" s="71"/>
      <c r="D205" s="71"/>
      <c r="E205" s="71"/>
      <c r="F205" s="71"/>
      <c r="G205" s="71"/>
      <c r="H205" s="7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1"/>
      <c r="B206" s="71"/>
      <c r="C206" s="71"/>
      <c r="D206" s="71"/>
      <c r="E206" s="71"/>
      <c r="F206" s="71"/>
      <c r="G206" s="71"/>
      <c r="H206" s="7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1"/>
      <c r="B207" s="71"/>
      <c r="C207" s="71"/>
      <c r="D207" s="71"/>
      <c r="E207" s="71"/>
      <c r="F207" s="71"/>
      <c r="G207" s="71"/>
      <c r="H207" s="7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1"/>
      <c r="B208" s="71"/>
      <c r="C208" s="71"/>
      <c r="D208" s="71"/>
      <c r="E208" s="71"/>
      <c r="F208" s="71"/>
      <c r="G208" s="71"/>
      <c r="H208" s="7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1"/>
      <c r="B209" s="71"/>
      <c r="C209" s="71"/>
      <c r="D209" s="71"/>
      <c r="E209" s="71"/>
      <c r="F209" s="71"/>
      <c r="G209" s="71"/>
      <c r="H209" s="71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1"/>
      <c r="B210" s="71"/>
      <c r="C210" s="71"/>
      <c r="D210" s="71"/>
      <c r="E210" s="71"/>
      <c r="F210" s="71"/>
      <c r="G210" s="71"/>
      <c r="H210" s="7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1"/>
      <c r="B211" s="71"/>
      <c r="C211" s="71"/>
      <c r="D211" s="71"/>
      <c r="E211" s="71"/>
      <c r="F211" s="71"/>
      <c r="G211" s="71"/>
      <c r="H211" s="7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1"/>
      <c r="B212" s="71"/>
      <c r="C212" s="71"/>
      <c r="D212" s="71"/>
      <c r="E212" s="71"/>
      <c r="F212" s="71"/>
      <c r="G212" s="71"/>
      <c r="H212" s="7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1"/>
      <c r="B213" s="71"/>
      <c r="C213" s="71"/>
      <c r="D213" s="71"/>
      <c r="E213" s="71"/>
      <c r="F213" s="71"/>
      <c r="G213" s="71"/>
      <c r="H213" s="7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1"/>
      <c r="B214" s="71"/>
      <c r="C214" s="71"/>
      <c r="D214" s="71"/>
      <c r="E214" s="71"/>
      <c r="F214" s="71"/>
      <c r="G214" s="71"/>
      <c r="H214" s="7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1"/>
      <c r="B215" s="71"/>
      <c r="C215" s="71"/>
      <c r="D215" s="71"/>
      <c r="E215" s="71"/>
      <c r="F215" s="71"/>
      <c r="G215" s="71"/>
      <c r="H215" s="71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1"/>
      <c r="B216" s="71"/>
      <c r="C216" s="71"/>
      <c r="D216" s="71"/>
      <c r="E216" s="71"/>
      <c r="F216" s="71"/>
      <c r="G216" s="71"/>
      <c r="H216" s="71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1"/>
      <c r="B217" s="71"/>
      <c r="C217" s="71"/>
      <c r="D217" s="71"/>
      <c r="E217" s="71"/>
      <c r="F217" s="71"/>
      <c r="G217" s="71"/>
      <c r="H217" s="7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1"/>
      <c r="B218" s="71"/>
      <c r="C218" s="71"/>
      <c r="D218" s="71"/>
      <c r="E218" s="71"/>
      <c r="F218" s="71"/>
      <c r="G218" s="71"/>
      <c r="H218" s="7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1"/>
      <c r="B219" s="71"/>
      <c r="C219" s="71"/>
      <c r="D219" s="71"/>
      <c r="E219" s="71"/>
      <c r="F219" s="71"/>
      <c r="G219" s="71"/>
      <c r="H219" s="71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1"/>
      <c r="B220" s="71"/>
      <c r="C220" s="71"/>
      <c r="D220" s="71"/>
      <c r="E220" s="71"/>
      <c r="F220" s="71"/>
      <c r="G220" s="71"/>
      <c r="H220" s="71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/>
    <row r="222" spans="1:26" ht="15.75" customHeight="1" x14ac:dyDescent="0.4"/>
    <row r="223" spans="1:26" ht="15.75" customHeight="1" x14ac:dyDescent="0.4"/>
    <row r="224" spans="1:26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9">
    <mergeCell ref="B7:C7"/>
    <mergeCell ref="D7:F7"/>
    <mergeCell ref="G7:H7"/>
    <mergeCell ref="A8:A9"/>
    <mergeCell ref="B8:C9"/>
    <mergeCell ref="D8:F9"/>
    <mergeCell ref="G8:H9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11" activePane="bottomLeft" state="frozen"/>
      <selection activeCell="I38" sqref="I38"/>
      <selection pane="bottomLeft" activeCell="I38" sqref="I38"/>
    </sheetView>
  </sheetViews>
  <sheetFormatPr defaultColWidth="12.625" defaultRowHeight="15" customHeight="1" x14ac:dyDescent="0.4"/>
  <cols>
    <col min="1" max="1" width="9" style="6" customWidth="1"/>
    <col min="2" max="2" width="18.625" style="6" customWidth="1"/>
    <col min="3" max="3" width="39.125" style="6" customWidth="1"/>
    <col min="4" max="5" width="18.375" style="6" customWidth="1"/>
    <col min="6" max="6" width="13.375" style="6" customWidth="1"/>
    <col min="7" max="7" width="27.125" style="6" customWidth="1"/>
    <col min="8" max="8" width="12.875" style="6" customWidth="1"/>
    <col min="9" max="26" width="9" style="6" customWidth="1"/>
    <col min="27" max="16384" width="12.625" style="6"/>
  </cols>
  <sheetData>
    <row r="1" spans="1:26" ht="24" customHeight="1" x14ac:dyDescent="0.4">
      <c r="A1" s="72"/>
      <c r="B1" s="73" t="s">
        <v>90</v>
      </c>
      <c r="C1" s="74" t="s">
        <v>141</v>
      </c>
      <c r="D1" s="74"/>
      <c r="E1" s="74"/>
      <c r="F1" s="74"/>
      <c r="G1" s="75" t="s">
        <v>2</v>
      </c>
      <c r="H1" s="5"/>
      <c r="I1" s="7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3"/>
      <c r="B2" s="77" t="s">
        <v>3</v>
      </c>
      <c r="C2" s="78" t="s">
        <v>4</v>
      </c>
      <c r="D2" s="79"/>
      <c r="E2" s="79"/>
      <c r="F2" s="79"/>
      <c r="G2" s="80" t="s">
        <v>5</v>
      </c>
      <c r="H2" s="65"/>
      <c r="I2" s="8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3"/>
      <c r="B3" s="17" t="s">
        <v>6</v>
      </c>
      <c r="C3" s="18" t="s">
        <v>7</v>
      </c>
      <c r="D3" s="17" t="s">
        <v>8</v>
      </c>
      <c r="E3" s="7"/>
      <c r="F3" s="91"/>
      <c r="G3" s="91"/>
      <c r="H3" s="9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92" t="s">
        <v>10</v>
      </c>
      <c r="B4" s="24" t="s">
        <v>142</v>
      </c>
      <c r="C4" s="24" t="s">
        <v>143</v>
      </c>
      <c r="D4" s="24" t="s">
        <v>144</v>
      </c>
      <c r="E4" s="24" t="s">
        <v>145</v>
      </c>
      <c r="F4" s="24" t="s">
        <v>146</v>
      </c>
      <c r="G4" s="24" t="s">
        <v>147</v>
      </c>
      <c r="H4" s="24" t="s">
        <v>148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10" t="s">
        <v>149</v>
      </c>
      <c r="B5" s="111"/>
      <c r="C5" s="112"/>
      <c r="D5" s="112"/>
      <c r="E5" s="112"/>
      <c r="F5" s="112"/>
      <c r="G5" s="112"/>
      <c r="H5" s="11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72" x14ac:dyDescent="0.4">
      <c r="A6" s="87">
        <v>1</v>
      </c>
      <c r="B6" s="113" t="s">
        <v>150</v>
      </c>
      <c r="C6" s="114" t="s">
        <v>151</v>
      </c>
      <c r="D6" s="114" t="s">
        <v>152</v>
      </c>
      <c r="E6" s="115" t="s">
        <v>153</v>
      </c>
      <c r="F6" s="114" t="s">
        <v>152</v>
      </c>
      <c r="G6" s="115" t="s">
        <v>154</v>
      </c>
      <c r="H6" s="87">
        <v>91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72" x14ac:dyDescent="0.4">
      <c r="A7" s="87">
        <v>2</v>
      </c>
      <c r="B7" s="113" t="s">
        <v>155</v>
      </c>
      <c r="C7" s="114" t="s">
        <v>156</v>
      </c>
      <c r="D7" s="114" t="s">
        <v>157</v>
      </c>
      <c r="E7" s="115" t="s">
        <v>153</v>
      </c>
      <c r="F7" s="114" t="s">
        <v>157</v>
      </c>
      <c r="G7" s="115" t="s">
        <v>154</v>
      </c>
      <c r="H7" s="87">
        <v>92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x14ac:dyDescent="0.4">
      <c r="A8" s="87">
        <v>3</v>
      </c>
      <c r="B8" s="113" t="s">
        <v>158</v>
      </c>
      <c r="C8" s="114" t="s">
        <v>159</v>
      </c>
      <c r="D8" s="114" t="s">
        <v>160</v>
      </c>
      <c r="E8" s="115" t="s">
        <v>153</v>
      </c>
      <c r="F8" s="114" t="s">
        <v>160</v>
      </c>
      <c r="G8" s="115" t="s">
        <v>161</v>
      </c>
      <c r="H8" s="87">
        <v>45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2" x14ac:dyDescent="0.4">
      <c r="A9" s="87">
        <v>4</v>
      </c>
      <c r="B9" s="113" t="s">
        <v>162</v>
      </c>
      <c r="C9" s="114" t="s">
        <v>163</v>
      </c>
      <c r="D9" s="114" t="s">
        <v>164</v>
      </c>
      <c r="E9" s="115" t="s">
        <v>153</v>
      </c>
      <c r="F9" s="114" t="s">
        <v>164</v>
      </c>
      <c r="G9" s="115" t="s">
        <v>161</v>
      </c>
      <c r="H9" s="87">
        <v>103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" x14ac:dyDescent="0.4">
      <c r="A10" s="87">
        <v>5</v>
      </c>
      <c r="B10" s="113" t="s">
        <v>165</v>
      </c>
      <c r="C10" s="114" t="s">
        <v>166</v>
      </c>
      <c r="D10" s="114" t="s">
        <v>167</v>
      </c>
      <c r="E10" s="115" t="s">
        <v>153</v>
      </c>
      <c r="F10" s="114" t="s">
        <v>167</v>
      </c>
      <c r="G10" s="115" t="s">
        <v>161</v>
      </c>
      <c r="H10" s="87">
        <v>45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72" x14ac:dyDescent="0.4">
      <c r="A11" s="87">
        <v>6</v>
      </c>
      <c r="B11" s="113" t="s">
        <v>168</v>
      </c>
      <c r="C11" s="114" t="s">
        <v>169</v>
      </c>
      <c r="D11" s="114" t="s">
        <v>170</v>
      </c>
      <c r="E11" s="115" t="s">
        <v>153</v>
      </c>
      <c r="F11" s="114" t="s">
        <v>170</v>
      </c>
      <c r="G11" s="115" t="s">
        <v>161</v>
      </c>
      <c r="H11" s="87">
        <v>89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72" x14ac:dyDescent="0.4">
      <c r="A12" s="87">
        <v>7</v>
      </c>
      <c r="B12" s="113" t="s">
        <v>171</v>
      </c>
      <c r="C12" s="114" t="s">
        <v>172</v>
      </c>
      <c r="D12" s="114" t="s">
        <v>173</v>
      </c>
      <c r="E12" s="115" t="s">
        <v>153</v>
      </c>
      <c r="F12" s="114" t="s">
        <v>173</v>
      </c>
      <c r="G12" s="115" t="s">
        <v>161</v>
      </c>
      <c r="H12" s="87">
        <v>45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15"/>
      <c r="B13" s="116"/>
      <c r="C13" s="115"/>
      <c r="D13" s="115"/>
      <c r="E13" s="115"/>
      <c r="F13" s="115"/>
      <c r="G13" s="115"/>
      <c r="H13" s="1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15"/>
      <c r="B14" s="116"/>
      <c r="C14" s="115"/>
      <c r="D14" s="115"/>
      <c r="E14" s="115"/>
      <c r="F14" s="115"/>
      <c r="G14" s="115"/>
      <c r="H14" s="11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15"/>
      <c r="B15" s="116"/>
      <c r="C15" s="115"/>
      <c r="D15" s="115"/>
      <c r="E15" s="115"/>
      <c r="F15" s="115"/>
      <c r="G15" s="115"/>
      <c r="H15" s="11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15"/>
      <c r="B16" s="116"/>
      <c r="C16" s="115"/>
      <c r="D16" s="115"/>
      <c r="E16" s="115"/>
      <c r="F16" s="115"/>
      <c r="G16" s="115"/>
      <c r="H16" s="11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15"/>
      <c r="B17" s="116"/>
      <c r="C17" s="115"/>
      <c r="D17" s="115"/>
      <c r="E17" s="115"/>
      <c r="F17" s="115"/>
      <c r="G17" s="115"/>
      <c r="H17" s="1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15"/>
      <c r="B18" s="116"/>
      <c r="C18" s="115"/>
      <c r="D18" s="115"/>
      <c r="E18" s="115"/>
      <c r="F18" s="115"/>
      <c r="G18" s="115"/>
      <c r="H18" s="11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15"/>
      <c r="B19" s="116"/>
      <c r="C19" s="115"/>
      <c r="D19" s="115"/>
      <c r="E19" s="115"/>
      <c r="F19" s="115"/>
      <c r="G19" s="115"/>
      <c r="H19" s="11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15"/>
      <c r="B20" s="116"/>
      <c r="C20" s="115"/>
      <c r="D20" s="115"/>
      <c r="E20" s="115"/>
      <c r="F20" s="115"/>
      <c r="G20" s="115"/>
      <c r="H20" s="11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15"/>
      <c r="B21" s="116"/>
      <c r="C21" s="115"/>
      <c r="D21" s="115"/>
      <c r="E21" s="115"/>
      <c r="F21" s="115"/>
      <c r="G21" s="115"/>
      <c r="H21" s="11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15"/>
      <c r="B22" s="116"/>
      <c r="C22" s="115"/>
      <c r="D22" s="115"/>
      <c r="E22" s="115"/>
      <c r="F22" s="115"/>
      <c r="G22" s="115"/>
      <c r="H22" s="11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15"/>
      <c r="B23" s="116"/>
      <c r="C23" s="115"/>
      <c r="D23" s="115"/>
      <c r="E23" s="115"/>
      <c r="F23" s="115"/>
      <c r="G23" s="115"/>
      <c r="H23" s="11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15"/>
      <c r="B24" s="116"/>
      <c r="C24" s="115"/>
      <c r="D24" s="115"/>
      <c r="E24" s="115"/>
      <c r="F24" s="115"/>
      <c r="G24" s="115"/>
      <c r="H24" s="115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15"/>
      <c r="B25" s="116"/>
      <c r="C25" s="115"/>
      <c r="D25" s="115"/>
      <c r="E25" s="115"/>
      <c r="F25" s="115"/>
      <c r="G25" s="115"/>
      <c r="H25" s="115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15"/>
      <c r="B26" s="116"/>
      <c r="C26" s="115"/>
      <c r="D26" s="115"/>
      <c r="E26" s="115"/>
      <c r="F26" s="115"/>
      <c r="G26" s="115"/>
      <c r="H26" s="11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15"/>
      <c r="B27" s="116"/>
      <c r="C27" s="115"/>
      <c r="D27" s="115"/>
      <c r="E27" s="115"/>
      <c r="F27" s="115"/>
      <c r="G27" s="115"/>
      <c r="H27" s="11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5"/>
      <c r="B28" s="116"/>
      <c r="C28" s="115"/>
      <c r="D28" s="115"/>
      <c r="E28" s="115"/>
      <c r="F28" s="115"/>
      <c r="G28" s="115"/>
      <c r="H28" s="11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15"/>
      <c r="B29" s="116"/>
      <c r="C29" s="115"/>
      <c r="D29" s="115"/>
      <c r="E29" s="115"/>
      <c r="F29" s="115"/>
      <c r="G29" s="115"/>
      <c r="H29" s="11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15"/>
      <c r="B30" s="116"/>
      <c r="C30" s="115"/>
      <c r="D30" s="115"/>
      <c r="E30" s="115"/>
      <c r="F30" s="115"/>
      <c r="G30" s="115"/>
      <c r="H30" s="11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15"/>
      <c r="B31" s="116"/>
      <c r="C31" s="115"/>
      <c r="D31" s="115"/>
      <c r="E31" s="115"/>
      <c r="F31" s="115"/>
      <c r="G31" s="115"/>
      <c r="H31" s="11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15"/>
      <c r="B32" s="116"/>
      <c r="C32" s="115"/>
      <c r="D32" s="115"/>
      <c r="E32" s="115"/>
      <c r="F32" s="115"/>
      <c r="G32" s="115"/>
      <c r="H32" s="11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15"/>
      <c r="B33" s="116"/>
      <c r="C33" s="115"/>
      <c r="D33" s="115"/>
      <c r="E33" s="115"/>
      <c r="F33" s="115"/>
      <c r="G33" s="115"/>
      <c r="H33" s="11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15"/>
      <c r="B34" s="116"/>
      <c r="C34" s="115"/>
      <c r="D34" s="115"/>
      <c r="E34" s="115"/>
      <c r="F34" s="115"/>
      <c r="G34" s="115"/>
      <c r="H34" s="11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5"/>
      <c r="B35" s="116"/>
      <c r="C35" s="115"/>
      <c r="D35" s="115"/>
      <c r="E35" s="115"/>
      <c r="F35" s="115"/>
      <c r="G35" s="115"/>
      <c r="H35" s="11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15"/>
      <c r="B36" s="116"/>
      <c r="C36" s="115"/>
      <c r="D36" s="115"/>
      <c r="E36" s="115"/>
      <c r="F36" s="115"/>
      <c r="G36" s="115"/>
      <c r="H36" s="11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15"/>
      <c r="B37" s="116"/>
      <c r="C37" s="115"/>
      <c r="D37" s="115"/>
      <c r="E37" s="115"/>
      <c r="F37" s="115"/>
      <c r="G37" s="115"/>
      <c r="H37" s="11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15"/>
      <c r="B38" s="116"/>
      <c r="C38" s="115"/>
      <c r="D38" s="115"/>
      <c r="E38" s="115"/>
      <c r="F38" s="115"/>
      <c r="G38" s="115"/>
      <c r="H38" s="11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15"/>
      <c r="B39" s="116"/>
      <c r="C39" s="115"/>
      <c r="D39" s="115"/>
      <c r="E39" s="115"/>
      <c r="F39" s="115"/>
      <c r="G39" s="115"/>
      <c r="H39" s="11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15"/>
      <c r="B40" s="116"/>
      <c r="C40" s="115"/>
      <c r="D40" s="115"/>
      <c r="E40" s="115"/>
      <c r="F40" s="115"/>
      <c r="G40" s="115"/>
      <c r="H40" s="11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15"/>
      <c r="B41" s="116"/>
      <c r="C41" s="115"/>
      <c r="D41" s="115"/>
      <c r="E41" s="115"/>
      <c r="F41" s="115"/>
      <c r="G41" s="115"/>
      <c r="H41" s="11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15"/>
      <c r="B42" s="116"/>
      <c r="C42" s="115"/>
      <c r="D42" s="115"/>
      <c r="E42" s="115"/>
      <c r="F42" s="115"/>
      <c r="G42" s="115"/>
      <c r="H42" s="1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15"/>
      <c r="B43" s="116"/>
      <c r="C43" s="115"/>
      <c r="D43" s="115"/>
      <c r="E43" s="115"/>
      <c r="F43" s="115"/>
      <c r="G43" s="115"/>
      <c r="H43" s="1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15"/>
      <c r="B44" s="116"/>
      <c r="C44" s="115"/>
      <c r="D44" s="115"/>
      <c r="E44" s="115"/>
      <c r="F44" s="115"/>
      <c r="G44" s="115"/>
      <c r="H44" s="1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15"/>
      <c r="B45" s="116"/>
      <c r="C45" s="115"/>
      <c r="D45" s="115"/>
      <c r="E45" s="115"/>
      <c r="F45" s="115"/>
      <c r="G45" s="115"/>
      <c r="H45" s="11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15"/>
      <c r="B46" s="116"/>
      <c r="C46" s="115"/>
      <c r="D46" s="115"/>
      <c r="E46" s="115"/>
      <c r="F46" s="115"/>
      <c r="G46" s="115"/>
      <c r="H46" s="11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15"/>
      <c r="B47" s="116"/>
      <c r="C47" s="115"/>
      <c r="D47" s="115"/>
      <c r="E47" s="115"/>
      <c r="F47" s="115"/>
      <c r="G47" s="115"/>
      <c r="H47" s="11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15"/>
      <c r="B48" s="116"/>
      <c r="C48" s="115"/>
      <c r="D48" s="115"/>
      <c r="E48" s="115"/>
      <c r="F48" s="115"/>
      <c r="G48" s="115"/>
      <c r="H48" s="11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5"/>
      <c r="B49" s="116"/>
      <c r="C49" s="115"/>
      <c r="D49" s="115"/>
      <c r="E49" s="115"/>
      <c r="F49" s="115"/>
      <c r="G49" s="115"/>
      <c r="H49" s="11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15"/>
      <c r="B50" s="116"/>
      <c r="C50" s="115"/>
      <c r="D50" s="115"/>
      <c r="E50" s="115"/>
      <c r="F50" s="115"/>
      <c r="G50" s="115"/>
      <c r="H50" s="11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15"/>
      <c r="B51" s="116"/>
      <c r="C51" s="115"/>
      <c r="D51" s="115"/>
      <c r="E51" s="115"/>
      <c r="F51" s="115"/>
      <c r="G51" s="115"/>
      <c r="H51" s="11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15"/>
      <c r="B52" s="116"/>
      <c r="C52" s="115"/>
      <c r="D52" s="115"/>
      <c r="E52" s="115"/>
      <c r="F52" s="115"/>
      <c r="G52" s="115"/>
      <c r="H52" s="11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15"/>
      <c r="B53" s="116"/>
      <c r="C53" s="115"/>
      <c r="D53" s="115"/>
      <c r="E53" s="115"/>
      <c r="F53" s="115"/>
      <c r="G53" s="115"/>
      <c r="H53" s="11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15"/>
      <c r="B54" s="116"/>
      <c r="C54" s="115"/>
      <c r="D54" s="115"/>
      <c r="E54" s="115"/>
      <c r="F54" s="115"/>
      <c r="G54" s="115"/>
      <c r="H54" s="11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15"/>
      <c r="B55" s="116"/>
      <c r="C55" s="115"/>
      <c r="D55" s="115"/>
      <c r="E55" s="115"/>
      <c r="F55" s="115"/>
      <c r="G55" s="115"/>
      <c r="H55" s="11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15"/>
      <c r="B56" s="116"/>
      <c r="C56" s="115"/>
      <c r="D56" s="115"/>
      <c r="E56" s="115"/>
      <c r="F56" s="115"/>
      <c r="G56" s="115"/>
      <c r="H56" s="11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15"/>
      <c r="B57" s="116"/>
      <c r="C57" s="115"/>
      <c r="D57" s="115"/>
      <c r="E57" s="115"/>
      <c r="F57" s="115"/>
      <c r="G57" s="115"/>
      <c r="H57" s="11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15"/>
      <c r="B58" s="116"/>
      <c r="C58" s="115"/>
      <c r="D58" s="115"/>
      <c r="E58" s="115"/>
      <c r="F58" s="115"/>
      <c r="G58" s="115"/>
      <c r="H58" s="11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15"/>
      <c r="B59" s="116"/>
      <c r="C59" s="115"/>
      <c r="D59" s="115"/>
      <c r="E59" s="115"/>
      <c r="F59" s="115"/>
      <c r="G59" s="115"/>
      <c r="H59" s="11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15"/>
      <c r="B60" s="116"/>
      <c r="C60" s="115"/>
      <c r="D60" s="115"/>
      <c r="E60" s="115"/>
      <c r="F60" s="115"/>
      <c r="G60" s="115"/>
      <c r="H60" s="11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15"/>
      <c r="B61" s="116"/>
      <c r="C61" s="115"/>
      <c r="D61" s="115"/>
      <c r="E61" s="115"/>
      <c r="F61" s="115"/>
      <c r="G61" s="115"/>
      <c r="H61" s="11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15"/>
      <c r="B62" s="116"/>
      <c r="C62" s="115"/>
      <c r="D62" s="115"/>
      <c r="E62" s="115"/>
      <c r="F62" s="115"/>
      <c r="G62" s="115"/>
      <c r="H62" s="11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15"/>
      <c r="B63" s="116"/>
      <c r="C63" s="115"/>
      <c r="D63" s="115"/>
      <c r="E63" s="115"/>
      <c r="F63" s="115"/>
      <c r="G63" s="115"/>
      <c r="H63" s="11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15"/>
      <c r="B64" s="116"/>
      <c r="C64" s="115"/>
      <c r="D64" s="115"/>
      <c r="E64" s="115"/>
      <c r="F64" s="115"/>
      <c r="G64" s="115"/>
      <c r="H64" s="11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15"/>
      <c r="B65" s="116"/>
      <c r="C65" s="115"/>
      <c r="D65" s="115"/>
      <c r="E65" s="115"/>
      <c r="F65" s="115"/>
      <c r="G65" s="115"/>
      <c r="H65" s="11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15"/>
      <c r="B66" s="116"/>
      <c r="C66" s="115"/>
      <c r="D66" s="115"/>
      <c r="E66" s="115"/>
      <c r="F66" s="115"/>
      <c r="G66" s="115"/>
      <c r="H66" s="11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15"/>
      <c r="B67" s="116"/>
      <c r="C67" s="115"/>
      <c r="D67" s="115"/>
      <c r="E67" s="115"/>
      <c r="F67" s="115"/>
      <c r="G67" s="115"/>
      <c r="H67" s="11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15"/>
      <c r="B68" s="116"/>
      <c r="C68" s="115"/>
      <c r="D68" s="115"/>
      <c r="E68" s="115"/>
      <c r="F68" s="115"/>
      <c r="G68" s="115"/>
      <c r="H68" s="11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15"/>
      <c r="B69" s="116"/>
      <c r="C69" s="115"/>
      <c r="D69" s="115"/>
      <c r="E69" s="115"/>
      <c r="F69" s="115"/>
      <c r="G69" s="115"/>
      <c r="H69" s="115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15"/>
      <c r="B70" s="116"/>
      <c r="C70" s="115"/>
      <c r="D70" s="115"/>
      <c r="E70" s="115"/>
      <c r="F70" s="115"/>
      <c r="G70" s="115"/>
      <c r="H70" s="11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15"/>
      <c r="B71" s="116"/>
      <c r="C71" s="115"/>
      <c r="D71" s="115"/>
      <c r="E71" s="115"/>
      <c r="F71" s="115"/>
      <c r="G71" s="115"/>
      <c r="H71" s="11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15"/>
      <c r="B72" s="116"/>
      <c r="C72" s="115"/>
      <c r="D72" s="115"/>
      <c r="E72" s="115"/>
      <c r="F72" s="115"/>
      <c r="G72" s="115"/>
      <c r="H72" s="11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15"/>
      <c r="B73" s="116"/>
      <c r="C73" s="115"/>
      <c r="D73" s="115"/>
      <c r="E73" s="115"/>
      <c r="F73" s="115"/>
      <c r="G73" s="115"/>
      <c r="H73" s="11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15"/>
      <c r="B74" s="116"/>
      <c r="C74" s="115"/>
      <c r="D74" s="115"/>
      <c r="E74" s="115"/>
      <c r="F74" s="115"/>
      <c r="G74" s="115"/>
      <c r="H74" s="11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15"/>
      <c r="B75" s="116"/>
      <c r="C75" s="115"/>
      <c r="D75" s="115"/>
      <c r="E75" s="115"/>
      <c r="F75" s="115"/>
      <c r="G75" s="115"/>
      <c r="H75" s="11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15"/>
      <c r="B76" s="116"/>
      <c r="C76" s="115"/>
      <c r="D76" s="115"/>
      <c r="E76" s="115"/>
      <c r="F76" s="115"/>
      <c r="G76" s="115"/>
      <c r="H76" s="11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15"/>
      <c r="B77" s="116"/>
      <c r="C77" s="115"/>
      <c r="D77" s="115"/>
      <c r="E77" s="115"/>
      <c r="F77" s="115"/>
      <c r="G77" s="115"/>
      <c r="H77" s="11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15"/>
      <c r="B78" s="116"/>
      <c r="C78" s="115"/>
      <c r="D78" s="115"/>
      <c r="E78" s="115"/>
      <c r="F78" s="115"/>
      <c r="G78" s="115"/>
      <c r="H78" s="11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15"/>
      <c r="B79" s="116"/>
      <c r="C79" s="115"/>
      <c r="D79" s="115"/>
      <c r="E79" s="115"/>
      <c r="F79" s="115"/>
      <c r="G79" s="115"/>
      <c r="H79" s="11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15"/>
      <c r="B80" s="116"/>
      <c r="C80" s="115"/>
      <c r="D80" s="115"/>
      <c r="E80" s="115"/>
      <c r="F80" s="115"/>
      <c r="G80" s="115"/>
      <c r="H80" s="11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15"/>
      <c r="B81" s="116"/>
      <c r="C81" s="115"/>
      <c r="D81" s="115"/>
      <c r="E81" s="115"/>
      <c r="F81" s="115"/>
      <c r="G81" s="115"/>
      <c r="H81" s="115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15"/>
      <c r="B82" s="116"/>
      <c r="C82" s="115"/>
      <c r="D82" s="115"/>
      <c r="E82" s="115"/>
      <c r="F82" s="115"/>
      <c r="G82" s="115"/>
      <c r="H82" s="11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15"/>
      <c r="B83" s="116"/>
      <c r="C83" s="115"/>
      <c r="D83" s="115"/>
      <c r="E83" s="115"/>
      <c r="F83" s="115"/>
      <c r="G83" s="115"/>
      <c r="H83" s="11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15"/>
      <c r="B84" s="116"/>
      <c r="C84" s="115"/>
      <c r="D84" s="115"/>
      <c r="E84" s="115"/>
      <c r="F84" s="115"/>
      <c r="G84" s="115"/>
      <c r="H84" s="11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15"/>
      <c r="B85" s="116"/>
      <c r="C85" s="115"/>
      <c r="D85" s="115"/>
      <c r="E85" s="115"/>
      <c r="F85" s="115"/>
      <c r="G85" s="115"/>
      <c r="H85" s="11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15"/>
      <c r="B86" s="116"/>
      <c r="C86" s="115"/>
      <c r="D86" s="115"/>
      <c r="E86" s="115"/>
      <c r="F86" s="115"/>
      <c r="G86" s="115"/>
      <c r="H86" s="11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15"/>
      <c r="B87" s="116"/>
      <c r="C87" s="115"/>
      <c r="D87" s="115"/>
      <c r="E87" s="115"/>
      <c r="F87" s="115"/>
      <c r="G87" s="115"/>
      <c r="H87" s="11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15"/>
      <c r="B88" s="116"/>
      <c r="C88" s="115"/>
      <c r="D88" s="115"/>
      <c r="E88" s="115"/>
      <c r="F88" s="115"/>
      <c r="G88" s="115"/>
      <c r="H88" s="115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15"/>
      <c r="B89" s="116"/>
      <c r="C89" s="115"/>
      <c r="D89" s="115"/>
      <c r="E89" s="115"/>
      <c r="F89" s="115"/>
      <c r="G89" s="115"/>
      <c r="H89" s="115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15"/>
      <c r="B90" s="116"/>
      <c r="C90" s="115"/>
      <c r="D90" s="115"/>
      <c r="E90" s="115"/>
      <c r="F90" s="115"/>
      <c r="G90" s="115"/>
      <c r="H90" s="11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15"/>
      <c r="B91" s="116"/>
      <c r="C91" s="115"/>
      <c r="D91" s="115"/>
      <c r="E91" s="115"/>
      <c r="F91" s="115"/>
      <c r="G91" s="115"/>
      <c r="H91" s="115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15"/>
      <c r="B92" s="116"/>
      <c r="C92" s="115"/>
      <c r="D92" s="115"/>
      <c r="E92" s="115"/>
      <c r="F92" s="115"/>
      <c r="G92" s="115"/>
      <c r="H92" s="11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15"/>
      <c r="B93" s="116"/>
      <c r="C93" s="115"/>
      <c r="D93" s="115"/>
      <c r="E93" s="115"/>
      <c r="F93" s="115"/>
      <c r="G93" s="115"/>
      <c r="H93" s="11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15"/>
      <c r="B94" s="116"/>
      <c r="C94" s="115"/>
      <c r="D94" s="115"/>
      <c r="E94" s="115"/>
      <c r="F94" s="115"/>
      <c r="G94" s="115"/>
      <c r="H94" s="11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15"/>
      <c r="B95" s="116"/>
      <c r="C95" s="115"/>
      <c r="D95" s="115"/>
      <c r="E95" s="115"/>
      <c r="F95" s="115"/>
      <c r="G95" s="115"/>
      <c r="H95" s="115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15"/>
      <c r="B96" s="116"/>
      <c r="C96" s="115"/>
      <c r="D96" s="115"/>
      <c r="E96" s="115"/>
      <c r="F96" s="115"/>
      <c r="G96" s="115"/>
      <c r="H96" s="11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15"/>
      <c r="B97" s="116"/>
      <c r="C97" s="115"/>
      <c r="D97" s="115"/>
      <c r="E97" s="115"/>
      <c r="F97" s="115"/>
      <c r="G97" s="115"/>
      <c r="H97" s="11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15"/>
      <c r="B98" s="116"/>
      <c r="C98" s="115"/>
      <c r="D98" s="115"/>
      <c r="E98" s="115"/>
      <c r="F98" s="115"/>
      <c r="G98" s="115"/>
      <c r="H98" s="11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15"/>
      <c r="B99" s="116"/>
      <c r="C99" s="115"/>
      <c r="D99" s="115"/>
      <c r="E99" s="115"/>
      <c r="F99" s="115"/>
      <c r="G99" s="115"/>
      <c r="H99" s="11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15"/>
      <c r="B100" s="116"/>
      <c r="C100" s="115"/>
      <c r="D100" s="115"/>
      <c r="E100" s="115"/>
      <c r="F100" s="115"/>
      <c r="G100" s="115"/>
      <c r="H100" s="11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15"/>
      <c r="B101" s="116"/>
      <c r="C101" s="115"/>
      <c r="D101" s="115"/>
      <c r="E101" s="115"/>
      <c r="F101" s="115"/>
      <c r="G101" s="115"/>
      <c r="H101" s="115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15"/>
      <c r="B102" s="116"/>
      <c r="C102" s="115"/>
      <c r="D102" s="115"/>
      <c r="E102" s="115"/>
      <c r="F102" s="115"/>
      <c r="G102" s="115"/>
      <c r="H102" s="115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15"/>
      <c r="B103" s="116"/>
      <c r="C103" s="115"/>
      <c r="D103" s="115"/>
      <c r="E103" s="115"/>
      <c r="F103" s="115"/>
      <c r="G103" s="115"/>
      <c r="H103" s="11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15"/>
      <c r="B104" s="116"/>
      <c r="C104" s="115"/>
      <c r="D104" s="115"/>
      <c r="E104" s="115"/>
      <c r="F104" s="115"/>
      <c r="G104" s="115"/>
      <c r="H104" s="11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15"/>
      <c r="B105" s="116"/>
      <c r="C105" s="115"/>
      <c r="D105" s="115"/>
      <c r="E105" s="115"/>
      <c r="F105" s="115"/>
      <c r="G105" s="115"/>
      <c r="H105" s="115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15"/>
      <c r="B106" s="116"/>
      <c r="C106" s="115"/>
      <c r="D106" s="115"/>
      <c r="E106" s="115"/>
      <c r="F106" s="115"/>
      <c r="G106" s="115"/>
      <c r="H106" s="115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15"/>
      <c r="B107" s="116"/>
      <c r="C107" s="115"/>
      <c r="D107" s="115"/>
      <c r="E107" s="115"/>
      <c r="F107" s="115"/>
      <c r="G107" s="115"/>
      <c r="H107" s="115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15"/>
      <c r="B108" s="116"/>
      <c r="C108" s="115"/>
      <c r="D108" s="115"/>
      <c r="E108" s="115"/>
      <c r="F108" s="115"/>
      <c r="G108" s="115"/>
      <c r="H108" s="115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15"/>
      <c r="B109" s="116"/>
      <c r="C109" s="115"/>
      <c r="D109" s="115"/>
      <c r="E109" s="115"/>
      <c r="F109" s="115"/>
      <c r="G109" s="115"/>
      <c r="H109" s="11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15"/>
      <c r="B110" s="116"/>
      <c r="C110" s="115"/>
      <c r="D110" s="115"/>
      <c r="E110" s="115"/>
      <c r="F110" s="115"/>
      <c r="G110" s="115"/>
      <c r="H110" s="115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15"/>
      <c r="B111" s="116"/>
      <c r="C111" s="115"/>
      <c r="D111" s="115"/>
      <c r="E111" s="115"/>
      <c r="F111" s="115"/>
      <c r="G111" s="115"/>
      <c r="H111" s="115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15"/>
      <c r="B112" s="116"/>
      <c r="C112" s="115"/>
      <c r="D112" s="115"/>
      <c r="E112" s="115"/>
      <c r="F112" s="115"/>
      <c r="G112" s="115"/>
      <c r="H112" s="115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15"/>
      <c r="B113" s="116"/>
      <c r="C113" s="115"/>
      <c r="D113" s="115"/>
      <c r="E113" s="115"/>
      <c r="F113" s="115"/>
      <c r="G113" s="115"/>
      <c r="H113" s="115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15"/>
      <c r="B114" s="116"/>
      <c r="C114" s="115"/>
      <c r="D114" s="115"/>
      <c r="E114" s="115"/>
      <c r="F114" s="115"/>
      <c r="G114" s="115"/>
      <c r="H114" s="115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15"/>
      <c r="B115" s="116"/>
      <c r="C115" s="115"/>
      <c r="D115" s="115"/>
      <c r="E115" s="115"/>
      <c r="F115" s="115"/>
      <c r="G115" s="115"/>
      <c r="H115" s="115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15"/>
      <c r="B116" s="116"/>
      <c r="C116" s="115"/>
      <c r="D116" s="115"/>
      <c r="E116" s="115"/>
      <c r="F116" s="115"/>
      <c r="G116" s="115"/>
      <c r="H116" s="115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15"/>
      <c r="B117" s="116"/>
      <c r="C117" s="115"/>
      <c r="D117" s="115"/>
      <c r="E117" s="115"/>
      <c r="F117" s="115"/>
      <c r="G117" s="115"/>
      <c r="H117" s="115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15"/>
      <c r="B118" s="116"/>
      <c r="C118" s="115"/>
      <c r="D118" s="115"/>
      <c r="E118" s="115"/>
      <c r="F118" s="115"/>
      <c r="G118" s="115"/>
      <c r="H118" s="115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15"/>
      <c r="B119" s="116"/>
      <c r="C119" s="115"/>
      <c r="D119" s="115"/>
      <c r="E119" s="115"/>
      <c r="F119" s="115"/>
      <c r="G119" s="115"/>
      <c r="H119" s="115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15"/>
      <c r="B120" s="116"/>
      <c r="C120" s="115"/>
      <c r="D120" s="115"/>
      <c r="E120" s="115"/>
      <c r="F120" s="115"/>
      <c r="G120" s="115"/>
      <c r="H120" s="11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15"/>
      <c r="B121" s="116"/>
      <c r="C121" s="115"/>
      <c r="D121" s="115"/>
      <c r="E121" s="115"/>
      <c r="F121" s="115"/>
      <c r="G121" s="115"/>
      <c r="H121" s="115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15"/>
      <c r="B122" s="116"/>
      <c r="C122" s="115"/>
      <c r="D122" s="115"/>
      <c r="E122" s="115"/>
      <c r="F122" s="115"/>
      <c r="G122" s="115"/>
      <c r="H122" s="11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15"/>
      <c r="B123" s="116"/>
      <c r="C123" s="115"/>
      <c r="D123" s="115"/>
      <c r="E123" s="115"/>
      <c r="F123" s="115"/>
      <c r="G123" s="115"/>
      <c r="H123" s="115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15"/>
      <c r="B124" s="116"/>
      <c r="C124" s="115"/>
      <c r="D124" s="115"/>
      <c r="E124" s="115"/>
      <c r="F124" s="115"/>
      <c r="G124" s="115"/>
      <c r="H124" s="115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15"/>
      <c r="B125" s="116"/>
      <c r="C125" s="115"/>
      <c r="D125" s="115"/>
      <c r="E125" s="115"/>
      <c r="F125" s="115"/>
      <c r="G125" s="115"/>
      <c r="H125" s="115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15"/>
      <c r="B126" s="116"/>
      <c r="C126" s="115"/>
      <c r="D126" s="115"/>
      <c r="E126" s="115"/>
      <c r="F126" s="115"/>
      <c r="G126" s="115"/>
      <c r="H126" s="115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15"/>
      <c r="B127" s="116"/>
      <c r="C127" s="115"/>
      <c r="D127" s="115"/>
      <c r="E127" s="115"/>
      <c r="F127" s="115"/>
      <c r="G127" s="115"/>
      <c r="H127" s="115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15"/>
      <c r="B128" s="116"/>
      <c r="C128" s="115"/>
      <c r="D128" s="115"/>
      <c r="E128" s="115"/>
      <c r="F128" s="115"/>
      <c r="G128" s="115"/>
      <c r="H128" s="115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15"/>
      <c r="B129" s="116"/>
      <c r="C129" s="115"/>
      <c r="D129" s="115"/>
      <c r="E129" s="115"/>
      <c r="F129" s="115"/>
      <c r="G129" s="115"/>
      <c r="H129" s="115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15"/>
      <c r="B130" s="116"/>
      <c r="C130" s="115"/>
      <c r="D130" s="115"/>
      <c r="E130" s="115"/>
      <c r="F130" s="115"/>
      <c r="G130" s="115"/>
      <c r="H130" s="115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15"/>
      <c r="B131" s="116"/>
      <c r="C131" s="115"/>
      <c r="D131" s="115"/>
      <c r="E131" s="115"/>
      <c r="F131" s="115"/>
      <c r="G131" s="115"/>
      <c r="H131" s="115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15"/>
      <c r="B132" s="116"/>
      <c r="C132" s="115"/>
      <c r="D132" s="115"/>
      <c r="E132" s="115"/>
      <c r="F132" s="115"/>
      <c r="G132" s="115"/>
      <c r="H132" s="115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15"/>
      <c r="B133" s="116"/>
      <c r="C133" s="115"/>
      <c r="D133" s="115"/>
      <c r="E133" s="115"/>
      <c r="F133" s="115"/>
      <c r="G133" s="115"/>
      <c r="H133" s="115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15"/>
      <c r="B134" s="116"/>
      <c r="C134" s="115"/>
      <c r="D134" s="115"/>
      <c r="E134" s="115"/>
      <c r="F134" s="115"/>
      <c r="G134" s="115"/>
      <c r="H134" s="115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15"/>
      <c r="B135" s="116"/>
      <c r="C135" s="115"/>
      <c r="D135" s="115"/>
      <c r="E135" s="115"/>
      <c r="F135" s="115"/>
      <c r="G135" s="115"/>
      <c r="H135" s="115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15"/>
      <c r="B136" s="116"/>
      <c r="C136" s="115"/>
      <c r="D136" s="115"/>
      <c r="E136" s="115"/>
      <c r="F136" s="115"/>
      <c r="G136" s="115"/>
      <c r="H136" s="115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15"/>
      <c r="B137" s="116"/>
      <c r="C137" s="115"/>
      <c r="D137" s="115"/>
      <c r="E137" s="115"/>
      <c r="F137" s="115"/>
      <c r="G137" s="115"/>
      <c r="H137" s="115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15"/>
      <c r="B138" s="116"/>
      <c r="C138" s="115"/>
      <c r="D138" s="115"/>
      <c r="E138" s="115"/>
      <c r="F138" s="115"/>
      <c r="G138" s="115"/>
      <c r="H138" s="115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15"/>
      <c r="B139" s="116"/>
      <c r="C139" s="115"/>
      <c r="D139" s="115"/>
      <c r="E139" s="115"/>
      <c r="F139" s="115"/>
      <c r="G139" s="115"/>
      <c r="H139" s="115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15"/>
      <c r="B140" s="116"/>
      <c r="C140" s="115"/>
      <c r="D140" s="115"/>
      <c r="E140" s="115"/>
      <c r="F140" s="115"/>
      <c r="G140" s="115"/>
      <c r="H140" s="11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15"/>
      <c r="B141" s="116"/>
      <c r="C141" s="115"/>
      <c r="D141" s="115"/>
      <c r="E141" s="115"/>
      <c r="F141" s="115"/>
      <c r="G141" s="115"/>
      <c r="H141" s="115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15"/>
      <c r="B142" s="116"/>
      <c r="C142" s="115"/>
      <c r="D142" s="115"/>
      <c r="E142" s="115"/>
      <c r="F142" s="115"/>
      <c r="G142" s="115"/>
      <c r="H142" s="115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15"/>
      <c r="B143" s="116"/>
      <c r="C143" s="115"/>
      <c r="D143" s="115"/>
      <c r="E143" s="115"/>
      <c r="F143" s="115"/>
      <c r="G143" s="115"/>
      <c r="H143" s="115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15"/>
      <c r="B144" s="116"/>
      <c r="C144" s="115"/>
      <c r="D144" s="115"/>
      <c r="E144" s="115"/>
      <c r="F144" s="115"/>
      <c r="G144" s="115"/>
      <c r="H144" s="115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15"/>
      <c r="B145" s="116"/>
      <c r="C145" s="115"/>
      <c r="D145" s="115"/>
      <c r="E145" s="115"/>
      <c r="F145" s="115"/>
      <c r="G145" s="115"/>
      <c r="H145" s="115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15"/>
      <c r="B146" s="116"/>
      <c r="C146" s="115"/>
      <c r="D146" s="115"/>
      <c r="E146" s="115"/>
      <c r="F146" s="115"/>
      <c r="G146" s="115"/>
      <c r="H146" s="115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15"/>
      <c r="B147" s="116"/>
      <c r="C147" s="115"/>
      <c r="D147" s="115"/>
      <c r="E147" s="115"/>
      <c r="F147" s="115"/>
      <c r="G147" s="115"/>
      <c r="H147" s="115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15"/>
      <c r="B148" s="116"/>
      <c r="C148" s="115"/>
      <c r="D148" s="115"/>
      <c r="E148" s="115"/>
      <c r="F148" s="115"/>
      <c r="G148" s="115"/>
      <c r="H148" s="115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15"/>
      <c r="B149" s="116"/>
      <c r="C149" s="115"/>
      <c r="D149" s="115"/>
      <c r="E149" s="115"/>
      <c r="F149" s="115"/>
      <c r="G149" s="115"/>
      <c r="H149" s="115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15"/>
      <c r="B150" s="116"/>
      <c r="C150" s="115"/>
      <c r="D150" s="115"/>
      <c r="E150" s="115"/>
      <c r="F150" s="115"/>
      <c r="G150" s="115"/>
      <c r="H150" s="115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15"/>
      <c r="B151" s="116"/>
      <c r="C151" s="115"/>
      <c r="D151" s="115"/>
      <c r="E151" s="115"/>
      <c r="F151" s="115"/>
      <c r="G151" s="115"/>
      <c r="H151" s="115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15"/>
      <c r="B152" s="116"/>
      <c r="C152" s="115"/>
      <c r="D152" s="115"/>
      <c r="E152" s="115"/>
      <c r="F152" s="115"/>
      <c r="G152" s="115"/>
      <c r="H152" s="115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15"/>
      <c r="B153" s="116"/>
      <c r="C153" s="115"/>
      <c r="D153" s="115"/>
      <c r="E153" s="115"/>
      <c r="F153" s="115"/>
      <c r="G153" s="115"/>
      <c r="H153" s="115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15"/>
      <c r="B154" s="116"/>
      <c r="C154" s="115"/>
      <c r="D154" s="115"/>
      <c r="E154" s="115"/>
      <c r="F154" s="115"/>
      <c r="G154" s="115"/>
      <c r="H154" s="115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15"/>
      <c r="B155" s="116"/>
      <c r="C155" s="115"/>
      <c r="D155" s="115"/>
      <c r="E155" s="115"/>
      <c r="F155" s="115"/>
      <c r="G155" s="115"/>
      <c r="H155" s="115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15"/>
      <c r="B156" s="116"/>
      <c r="C156" s="115"/>
      <c r="D156" s="115"/>
      <c r="E156" s="115"/>
      <c r="F156" s="115"/>
      <c r="G156" s="115"/>
      <c r="H156" s="115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15"/>
      <c r="B157" s="116"/>
      <c r="C157" s="115"/>
      <c r="D157" s="115"/>
      <c r="E157" s="115"/>
      <c r="F157" s="115"/>
      <c r="G157" s="115"/>
      <c r="H157" s="115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15"/>
      <c r="B158" s="116"/>
      <c r="C158" s="115"/>
      <c r="D158" s="115"/>
      <c r="E158" s="115"/>
      <c r="F158" s="115"/>
      <c r="G158" s="115"/>
      <c r="H158" s="115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15"/>
      <c r="B159" s="116"/>
      <c r="C159" s="115"/>
      <c r="D159" s="115"/>
      <c r="E159" s="115"/>
      <c r="F159" s="115"/>
      <c r="G159" s="115"/>
      <c r="H159" s="115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15"/>
      <c r="B160" s="116"/>
      <c r="C160" s="115"/>
      <c r="D160" s="115"/>
      <c r="E160" s="115"/>
      <c r="F160" s="115"/>
      <c r="G160" s="115"/>
      <c r="H160" s="115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15"/>
      <c r="B161" s="116"/>
      <c r="C161" s="115"/>
      <c r="D161" s="115"/>
      <c r="E161" s="115"/>
      <c r="F161" s="115"/>
      <c r="G161" s="115"/>
      <c r="H161" s="115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15"/>
      <c r="B162" s="116"/>
      <c r="C162" s="115"/>
      <c r="D162" s="115"/>
      <c r="E162" s="115"/>
      <c r="F162" s="115"/>
      <c r="G162" s="115"/>
      <c r="H162" s="115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15"/>
      <c r="B163" s="116"/>
      <c r="C163" s="115"/>
      <c r="D163" s="115"/>
      <c r="E163" s="115"/>
      <c r="F163" s="115"/>
      <c r="G163" s="115"/>
      <c r="H163" s="11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15"/>
      <c r="B164" s="116"/>
      <c r="C164" s="115"/>
      <c r="D164" s="115"/>
      <c r="E164" s="115"/>
      <c r="F164" s="115"/>
      <c r="G164" s="115"/>
      <c r="H164" s="115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15"/>
      <c r="B165" s="116"/>
      <c r="C165" s="115"/>
      <c r="D165" s="115"/>
      <c r="E165" s="115"/>
      <c r="F165" s="115"/>
      <c r="G165" s="115"/>
      <c r="H165" s="115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15"/>
      <c r="B166" s="116"/>
      <c r="C166" s="115"/>
      <c r="D166" s="115"/>
      <c r="E166" s="115"/>
      <c r="F166" s="115"/>
      <c r="G166" s="115"/>
      <c r="H166" s="115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15"/>
      <c r="B167" s="116"/>
      <c r="C167" s="115"/>
      <c r="D167" s="115"/>
      <c r="E167" s="115"/>
      <c r="F167" s="115"/>
      <c r="G167" s="115"/>
      <c r="H167" s="115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15"/>
      <c r="B168" s="116"/>
      <c r="C168" s="115"/>
      <c r="D168" s="115"/>
      <c r="E168" s="115"/>
      <c r="F168" s="115"/>
      <c r="G168" s="115"/>
      <c r="H168" s="115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15"/>
      <c r="B169" s="116"/>
      <c r="C169" s="115"/>
      <c r="D169" s="115"/>
      <c r="E169" s="115"/>
      <c r="F169" s="115"/>
      <c r="G169" s="115"/>
      <c r="H169" s="115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15"/>
      <c r="B170" s="116"/>
      <c r="C170" s="115"/>
      <c r="D170" s="115"/>
      <c r="E170" s="115"/>
      <c r="F170" s="115"/>
      <c r="G170" s="115"/>
      <c r="H170" s="115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15"/>
      <c r="B171" s="116"/>
      <c r="C171" s="115"/>
      <c r="D171" s="115"/>
      <c r="E171" s="115"/>
      <c r="F171" s="115"/>
      <c r="G171" s="115"/>
      <c r="H171" s="115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15"/>
      <c r="B172" s="116"/>
      <c r="C172" s="115"/>
      <c r="D172" s="115"/>
      <c r="E172" s="115"/>
      <c r="F172" s="115"/>
      <c r="G172" s="115"/>
      <c r="H172" s="115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15"/>
      <c r="B173" s="116"/>
      <c r="C173" s="115"/>
      <c r="D173" s="115"/>
      <c r="E173" s="115"/>
      <c r="F173" s="115"/>
      <c r="G173" s="115"/>
      <c r="H173" s="11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15"/>
      <c r="B174" s="116"/>
      <c r="C174" s="115"/>
      <c r="D174" s="115"/>
      <c r="E174" s="115"/>
      <c r="F174" s="115"/>
      <c r="G174" s="115"/>
      <c r="H174" s="11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15"/>
      <c r="B175" s="116"/>
      <c r="C175" s="115"/>
      <c r="D175" s="115"/>
      <c r="E175" s="115"/>
      <c r="F175" s="115"/>
      <c r="G175" s="115"/>
      <c r="H175" s="11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15"/>
      <c r="B176" s="116"/>
      <c r="C176" s="115"/>
      <c r="D176" s="115"/>
      <c r="E176" s="115"/>
      <c r="F176" s="115"/>
      <c r="G176" s="115"/>
      <c r="H176" s="11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15"/>
      <c r="B177" s="116"/>
      <c r="C177" s="115"/>
      <c r="D177" s="115"/>
      <c r="E177" s="115"/>
      <c r="F177" s="115"/>
      <c r="G177" s="115"/>
      <c r="H177" s="115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15"/>
      <c r="B178" s="116"/>
      <c r="C178" s="115"/>
      <c r="D178" s="115"/>
      <c r="E178" s="115"/>
      <c r="F178" s="115"/>
      <c r="G178" s="115"/>
      <c r="H178" s="115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15"/>
      <c r="B179" s="116"/>
      <c r="C179" s="115"/>
      <c r="D179" s="115"/>
      <c r="E179" s="115"/>
      <c r="F179" s="115"/>
      <c r="G179" s="115"/>
      <c r="H179" s="115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15"/>
      <c r="B180" s="116"/>
      <c r="C180" s="115"/>
      <c r="D180" s="115"/>
      <c r="E180" s="115"/>
      <c r="F180" s="115"/>
      <c r="G180" s="115"/>
      <c r="H180" s="115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15"/>
      <c r="B181" s="116"/>
      <c r="C181" s="115"/>
      <c r="D181" s="115"/>
      <c r="E181" s="115"/>
      <c r="F181" s="115"/>
      <c r="G181" s="115"/>
      <c r="H181" s="115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15"/>
      <c r="B182" s="116"/>
      <c r="C182" s="115"/>
      <c r="D182" s="115"/>
      <c r="E182" s="115"/>
      <c r="F182" s="115"/>
      <c r="G182" s="115"/>
      <c r="H182" s="115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15"/>
      <c r="B183" s="116"/>
      <c r="C183" s="115"/>
      <c r="D183" s="115"/>
      <c r="E183" s="115"/>
      <c r="F183" s="115"/>
      <c r="G183" s="115"/>
      <c r="H183" s="115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15"/>
      <c r="B184" s="116"/>
      <c r="C184" s="115"/>
      <c r="D184" s="115"/>
      <c r="E184" s="115"/>
      <c r="F184" s="115"/>
      <c r="G184" s="115"/>
      <c r="H184" s="115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15"/>
      <c r="B185" s="116"/>
      <c r="C185" s="115"/>
      <c r="D185" s="115"/>
      <c r="E185" s="115"/>
      <c r="F185" s="115"/>
      <c r="G185" s="115"/>
      <c r="H185" s="115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15"/>
      <c r="B186" s="116"/>
      <c r="C186" s="115"/>
      <c r="D186" s="115"/>
      <c r="E186" s="115"/>
      <c r="F186" s="115"/>
      <c r="G186" s="115"/>
      <c r="H186" s="115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15"/>
      <c r="B187" s="116"/>
      <c r="C187" s="115"/>
      <c r="D187" s="115"/>
      <c r="E187" s="115"/>
      <c r="F187" s="115"/>
      <c r="G187" s="115"/>
      <c r="H187" s="115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15"/>
      <c r="B188" s="116"/>
      <c r="C188" s="115"/>
      <c r="D188" s="115"/>
      <c r="E188" s="115"/>
      <c r="F188" s="115"/>
      <c r="G188" s="115"/>
      <c r="H188" s="115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15"/>
      <c r="B189" s="116"/>
      <c r="C189" s="115"/>
      <c r="D189" s="115"/>
      <c r="E189" s="115"/>
      <c r="F189" s="115"/>
      <c r="G189" s="115"/>
      <c r="H189" s="115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15"/>
      <c r="B190" s="116"/>
      <c r="C190" s="115"/>
      <c r="D190" s="115"/>
      <c r="E190" s="115"/>
      <c r="F190" s="115"/>
      <c r="G190" s="115"/>
      <c r="H190" s="115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15"/>
      <c r="B191" s="116"/>
      <c r="C191" s="115"/>
      <c r="D191" s="115"/>
      <c r="E191" s="115"/>
      <c r="F191" s="115"/>
      <c r="G191" s="115"/>
      <c r="H191" s="115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15"/>
      <c r="B192" s="116"/>
      <c r="C192" s="115"/>
      <c r="D192" s="115"/>
      <c r="E192" s="115"/>
      <c r="F192" s="115"/>
      <c r="G192" s="115"/>
      <c r="H192" s="115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15"/>
      <c r="B193" s="116"/>
      <c r="C193" s="115"/>
      <c r="D193" s="115"/>
      <c r="E193" s="115"/>
      <c r="F193" s="115"/>
      <c r="G193" s="115"/>
      <c r="H193" s="11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15"/>
      <c r="B194" s="116"/>
      <c r="C194" s="115"/>
      <c r="D194" s="115"/>
      <c r="E194" s="115"/>
      <c r="F194" s="115"/>
      <c r="G194" s="115"/>
      <c r="H194" s="11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15"/>
      <c r="B195" s="116"/>
      <c r="C195" s="115"/>
      <c r="D195" s="115"/>
      <c r="E195" s="115"/>
      <c r="F195" s="115"/>
      <c r="G195" s="115"/>
      <c r="H195" s="115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15"/>
      <c r="B196" s="116"/>
      <c r="C196" s="115"/>
      <c r="D196" s="115"/>
      <c r="E196" s="115"/>
      <c r="F196" s="115"/>
      <c r="G196" s="115"/>
      <c r="H196" s="115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15"/>
      <c r="B197" s="116"/>
      <c r="C197" s="115"/>
      <c r="D197" s="115"/>
      <c r="E197" s="115"/>
      <c r="F197" s="115"/>
      <c r="G197" s="115"/>
      <c r="H197" s="11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15"/>
      <c r="B198" s="116"/>
      <c r="C198" s="115"/>
      <c r="D198" s="115"/>
      <c r="E198" s="115"/>
      <c r="F198" s="115"/>
      <c r="G198" s="115"/>
      <c r="H198" s="115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15"/>
      <c r="B199" s="116"/>
      <c r="C199" s="115"/>
      <c r="D199" s="115"/>
      <c r="E199" s="115"/>
      <c r="F199" s="115"/>
      <c r="G199" s="115"/>
      <c r="H199" s="115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15"/>
      <c r="B200" s="116"/>
      <c r="C200" s="115"/>
      <c r="D200" s="115"/>
      <c r="E200" s="115"/>
      <c r="F200" s="115"/>
      <c r="G200" s="115"/>
      <c r="H200" s="11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15"/>
      <c r="B201" s="116"/>
      <c r="C201" s="115"/>
      <c r="D201" s="115"/>
      <c r="E201" s="115"/>
      <c r="F201" s="115"/>
      <c r="G201" s="115"/>
      <c r="H201" s="11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15"/>
      <c r="B202" s="116"/>
      <c r="C202" s="115"/>
      <c r="D202" s="115"/>
      <c r="E202" s="115"/>
      <c r="F202" s="115"/>
      <c r="G202" s="115"/>
      <c r="H202" s="115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15"/>
      <c r="B203" s="116"/>
      <c r="C203" s="115"/>
      <c r="D203" s="115"/>
      <c r="E203" s="115"/>
      <c r="F203" s="115"/>
      <c r="G203" s="115"/>
      <c r="H203" s="11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15"/>
      <c r="B204" s="116"/>
      <c r="C204" s="115"/>
      <c r="D204" s="115"/>
      <c r="E204" s="115"/>
      <c r="F204" s="115"/>
      <c r="G204" s="115"/>
      <c r="H204" s="115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15"/>
      <c r="B205" s="116"/>
      <c r="C205" s="115"/>
      <c r="D205" s="115"/>
      <c r="E205" s="115"/>
      <c r="F205" s="115"/>
      <c r="G205" s="115"/>
      <c r="H205" s="11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15"/>
      <c r="B206" s="116"/>
      <c r="C206" s="115"/>
      <c r="D206" s="115"/>
      <c r="E206" s="115"/>
      <c r="F206" s="115"/>
      <c r="G206" s="115"/>
      <c r="H206" s="11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15"/>
      <c r="B207" s="116"/>
      <c r="C207" s="115"/>
      <c r="D207" s="115"/>
      <c r="E207" s="115"/>
      <c r="F207" s="115"/>
      <c r="G207" s="115"/>
      <c r="H207" s="11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15"/>
      <c r="B208" s="116"/>
      <c r="C208" s="115"/>
      <c r="D208" s="115"/>
      <c r="E208" s="115"/>
      <c r="F208" s="115"/>
      <c r="G208" s="115"/>
      <c r="H208" s="11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15"/>
      <c r="B209" s="116"/>
      <c r="C209" s="115"/>
      <c r="D209" s="115"/>
      <c r="E209" s="115"/>
      <c r="F209" s="115"/>
      <c r="G209" s="115"/>
      <c r="H209" s="11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15"/>
      <c r="B210" s="116"/>
      <c r="C210" s="115"/>
      <c r="D210" s="115"/>
      <c r="E210" s="115"/>
      <c r="F210" s="115"/>
      <c r="G210" s="115"/>
      <c r="H210" s="11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15"/>
      <c r="B211" s="116"/>
      <c r="C211" s="115"/>
      <c r="D211" s="115"/>
      <c r="E211" s="115"/>
      <c r="F211" s="115"/>
      <c r="G211" s="115"/>
      <c r="H211" s="11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15"/>
      <c r="B212" s="116"/>
      <c r="C212" s="115"/>
      <c r="D212" s="115"/>
      <c r="E212" s="115"/>
      <c r="F212" s="115"/>
      <c r="G212" s="115"/>
      <c r="H212" s="11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15"/>
      <c r="B213" s="116"/>
      <c r="C213" s="115"/>
      <c r="D213" s="115"/>
      <c r="E213" s="115"/>
      <c r="F213" s="115"/>
      <c r="G213" s="115"/>
      <c r="H213" s="11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15"/>
      <c r="B214" s="116"/>
      <c r="C214" s="115"/>
      <c r="D214" s="115"/>
      <c r="E214" s="115"/>
      <c r="F214" s="115"/>
      <c r="G214" s="115"/>
      <c r="H214" s="11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15"/>
      <c r="B215" s="116"/>
      <c r="C215" s="115"/>
      <c r="D215" s="115"/>
      <c r="E215" s="115"/>
      <c r="F215" s="115"/>
      <c r="G215" s="115"/>
      <c r="H215" s="11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15"/>
      <c r="B216" s="116"/>
      <c r="C216" s="115"/>
      <c r="D216" s="115"/>
      <c r="E216" s="115"/>
      <c r="F216" s="115"/>
      <c r="G216" s="115"/>
      <c r="H216" s="11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15"/>
      <c r="B217" s="116"/>
      <c r="C217" s="115"/>
      <c r="D217" s="115"/>
      <c r="E217" s="115"/>
      <c r="F217" s="115"/>
      <c r="G217" s="115"/>
      <c r="H217" s="11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15"/>
      <c r="B218" s="116"/>
      <c r="C218" s="115"/>
      <c r="D218" s="115"/>
      <c r="E218" s="115"/>
      <c r="F218" s="115"/>
      <c r="G218" s="115"/>
      <c r="H218" s="11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15"/>
      <c r="B219" s="116"/>
      <c r="C219" s="115"/>
      <c r="D219" s="115"/>
      <c r="E219" s="115"/>
      <c r="F219" s="115"/>
      <c r="G219" s="115"/>
      <c r="H219" s="11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15"/>
      <c r="B220" s="116"/>
      <c r="C220" s="115"/>
      <c r="D220" s="115"/>
      <c r="E220" s="115"/>
      <c r="F220" s="115"/>
      <c r="G220" s="115"/>
      <c r="H220" s="11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/>
    <row r="222" spans="1:26" ht="15.75" customHeight="1" x14ac:dyDescent="0.4"/>
    <row r="223" spans="1:26" ht="15.75" customHeight="1" x14ac:dyDescent="0.4"/>
    <row r="224" spans="1:26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(มหาวิทยาลัย)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2023-01-06T02:37:52Z</dcterms:created>
  <dcterms:modified xsi:type="dcterms:W3CDTF">2023-01-06T02:37:59Z</dcterms:modified>
</cp:coreProperties>
</file>