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E16" i="1" s="1"/>
  <c r="N14" i="3"/>
  <c r="M14" i="3"/>
  <c r="L14" i="3"/>
  <c r="K14" i="3"/>
  <c r="J14" i="3"/>
  <c r="I14" i="3"/>
  <c r="E10" i="1" s="1"/>
  <c r="H14" i="3"/>
  <c r="G14" i="3"/>
  <c r="F14" i="3"/>
  <c r="E14" i="3"/>
  <c r="D14" i="3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G70" i="1"/>
  <c r="F70" i="1"/>
  <c r="E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G66" i="1"/>
  <c r="F66" i="1"/>
  <c r="E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G62" i="1"/>
  <c r="F62" i="1"/>
  <c r="E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G58" i="1"/>
  <c r="F58" i="1"/>
  <c r="E58" i="1"/>
  <c r="D58" i="1"/>
  <c r="B58" i="1"/>
  <c r="A58" i="1"/>
  <c r="F57" i="1"/>
  <c r="D57" i="1"/>
  <c r="B57" i="1"/>
  <c r="A57" i="1"/>
  <c r="F56" i="1"/>
  <c r="E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G50" i="1"/>
  <c r="F50" i="1"/>
  <c r="E50" i="1"/>
  <c r="D50" i="1"/>
  <c r="B50" i="1"/>
  <c r="A50" i="1"/>
  <c r="F49" i="1"/>
  <c r="D49" i="1"/>
  <c r="B49" i="1"/>
  <c r="A49" i="1"/>
  <c r="F48" i="1"/>
  <c r="E48" i="1"/>
  <c r="D48" i="1"/>
  <c r="B48" i="1"/>
  <c r="A48" i="1"/>
  <c r="F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G34" i="1"/>
  <c r="G73" i="1" s="1"/>
  <c r="G33" i="1"/>
  <c r="G72" i="1" s="1"/>
  <c r="E33" i="1"/>
  <c r="E72" i="1" s="1"/>
  <c r="G32" i="1"/>
  <c r="H32" i="1" s="1"/>
  <c r="I32" i="1" s="1"/>
  <c r="E32" i="1"/>
  <c r="E71" i="1" s="1"/>
  <c r="G31" i="1"/>
  <c r="H31" i="1" s="1"/>
  <c r="I31" i="1" s="1"/>
  <c r="E31" i="1"/>
  <c r="G30" i="1"/>
  <c r="H30" i="1" s="1"/>
  <c r="I30" i="1" s="1"/>
  <c r="E30" i="1"/>
  <c r="G29" i="1"/>
  <c r="G68" i="1" s="1"/>
  <c r="E29" i="1"/>
  <c r="E68" i="1" s="1"/>
  <c r="G28" i="1"/>
  <c r="H28" i="1" s="1"/>
  <c r="I28" i="1" s="1"/>
  <c r="E28" i="1"/>
  <c r="E67" i="1" s="1"/>
  <c r="G27" i="1"/>
  <c r="H27" i="1" s="1"/>
  <c r="I27" i="1" s="1"/>
  <c r="E27" i="1"/>
  <c r="G25" i="1"/>
  <c r="G64" i="1" s="1"/>
  <c r="E25" i="1"/>
  <c r="E64" i="1" s="1"/>
  <c r="G24" i="1"/>
  <c r="H24" i="1" s="1"/>
  <c r="I24" i="1" s="1"/>
  <c r="E24" i="1"/>
  <c r="E63" i="1" s="1"/>
  <c r="G23" i="1"/>
  <c r="H23" i="1" s="1"/>
  <c r="I23" i="1" s="1"/>
  <c r="E23" i="1"/>
  <c r="G22" i="1"/>
  <c r="H22" i="1" s="1"/>
  <c r="I22" i="1" s="1"/>
  <c r="E22" i="1"/>
  <c r="G21" i="1"/>
  <c r="G60" i="1" s="1"/>
  <c r="E21" i="1"/>
  <c r="E60" i="1" s="1"/>
  <c r="G20" i="1"/>
  <c r="H20" i="1" s="1"/>
  <c r="I20" i="1" s="1"/>
  <c r="E20" i="1"/>
  <c r="E59" i="1" s="1"/>
  <c r="G19" i="1"/>
  <c r="H19" i="1" s="1"/>
  <c r="I19" i="1" s="1"/>
  <c r="E19" i="1"/>
  <c r="G17" i="1"/>
  <c r="G56" i="1" s="1"/>
  <c r="E15" i="1"/>
  <c r="G15" i="1" s="1"/>
  <c r="E14" i="1"/>
  <c r="G14" i="1" s="1"/>
  <c r="E13" i="1"/>
  <c r="G13" i="1" s="1"/>
  <c r="E12" i="1"/>
  <c r="G12" i="1" s="1"/>
  <c r="H11" i="1"/>
  <c r="I11" i="1" s="1"/>
  <c r="G11" i="1"/>
  <c r="G9" i="1"/>
  <c r="H9" i="1" s="1"/>
  <c r="I9" i="1" s="1"/>
  <c r="E8" i="1"/>
  <c r="E47" i="1" s="1"/>
  <c r="E7" i="1"/>
  <c r="G7" i="1" s="1"/>
  <c r="E6" i="1"/>
  <c r="G6" i="1" s="1"/>
  <c r="E5" i="1"/>
  <c r="G5" i="1" s="1"/>
  <c r="E49" i="1" l="1"/>
  <c r="G10" i="1"/>
  <c r="G52" i="1"/>
  <c r="H13" i="1"/>
  <c r="I13" i="1" s="1"/>
  <c r="H6" i="1"/>
  <c r="I6" i="1" s="1"/>
  <c r="G45" i="1"/>
  <c r="G53" i="1"/>
  <c r="H14" i="1"/>
  <c r="I14" i="1" s="1"/>
  <c r="G44" i="1"/>
  <c r="H5" i="1"/>
  <c r="I5" i="1" s="1"/>
  <c r="G46" i="1"/>
  <c r="H7" i="1"/>
  <c r="I7" i="1" s="1"/>
  <c r="H15" i="1"/>
  <c r="I15" i="1" s="1"/>
  <c r="G54" i="1"/>
  <c r="H12" i="1"/>
  <c r="I12" i="1" s="1"/>
  <c r="G51" i="1"/>
  <c r="G18" i="1"/>
  <c r="E57" i="1"/>
  <c r="E65" i="1"/>
  <c r="G26" i="1"/>
  <c r="G16" i="1"/>
  <c r="E55" i="1"/>
  <c r="E45" i="1"/>
  <c r="G8" i="1"/>
  <c r="E53" i="1"/>
  <c r="E44" i="1"/>
  <c r="E52" i="1"/>
  <c r="G61" i="1"/>
  <c r="G69" i="1"/>
  <c r="H17" i="1"/>
  <c r="I17" i="1" s="1"/>
  <c r="H21" i="1"/>
  <c r="I21" i="1" s="1"/>
  <c r="H25" i="1"/>
  <c r="I25" i="1" s="1"/>
  <c r="H29" i="1"/>
  <c r="I29" i="1" s="1"/>
  <c r="H33" i="1"/>
  <c r="I33" i="1" s="1"/>
  <c r="G48" i="1"/>
  <c r="E51" i="1"/>
  <c r="G59" i="1"/>
  <c r="G63" i="1"/>
  <c r="G67" i="1"/>
  <c r="G71" i="1"/>
  <c r="H8" i="1" l="1"/>
  <c r="I8" i="1" s="1"/>
  <c r="G47" i="1"/>
  <c r="H16" i="1"/>
  <c r="I16" i="1" s="1"/>
  <c r="G55" i="1"/>
  <c r="H26" i="1"/>
  <c r="I26" i="1" s="1"/>
  <c r="G65" i="1"/>
  <c r="G49" i="1"/>
  <c r="H10" i="1"/>
  <c r="I10" i="1" s="1"/>
  <c r="H18" i="1"/>
  <c r="I18" i="1" s="1"/>
  <c r="G57" i="1"/>
</calcChain>
</file>

<file path=xl/sharedStrings.xml><?xml version="1.0" encoding="utf-8"?>
<sst xmlns="http://schemas.openxmlformats.org/spreadsheetml/2006/main" count="737" uniqueCount="286">
  <si>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</si>
  <si>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</si>
  <si>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</si>
  <si>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</si>
  <si>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</si>
  <si>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10 เดือน</t>
  </si>
  <si>
    <t>ผู้รับผิดชอบ</t>
  </si>
  <si>
    <t>นางสาวรัชนี ใจชุ่ม</t>
  </si>
  <si>
    <t>โทร. 1022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</si>
  <si>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</si>
  <si>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</si>
  <si>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</si>
  <si>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</si>
  <si>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</si>
  <si>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</si>
  <si>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</si>
  <si>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</si>
  <si>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</si>
  <si>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</si>
  <si>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</si>
  <si>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</si>
  <si>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</si>
  <si>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</si>
  <si>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</si>
  <si>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</si>
  <si>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</si>
  <si>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</si>
  <si>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</si>
  <si>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</si>
  <si>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</si>
  <si>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</si>
  <si>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หน่วยงานดำเนินการได้ 7 ขั้นตอน (ขั้นตอนที่ 1 - 7)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</si>
  <si>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</si>
  <si>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</si>
  <si>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</si>
  <si>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</si>
  <si>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หน่วยงานดำเนินการได้ 5 ขั้นตอน (ขั้นตอนที่ 1 - 5)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</si>
  <si>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</si>
  <si>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</si>
  <si>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</si>
  <si>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</si>
  <si>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</si>
  <si>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</si>
  <si>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</si>
  <si>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</si>
  <si>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</si>
  <si>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</si>
  <si>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</si>
  <si>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</si>
  <si>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</si>
  <si>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</si>
  <si>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</si>
  <si>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</si>
  <si>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</si>
  <si>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</si>
  <si>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</si>
  <si>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</si>
  <si>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</si>
  <si>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</si>
  <si>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</si>
  <si>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</si>
  <si>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</si>
  <si>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ควรเพิ่มหลักฐานผลการดำเนินการตามตัวชี้วัด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</si>
  <si>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</si>
  <si>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</si>
  <si>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</si>
  <si>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</si>
  <si>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</si>
  <si>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</si>
  <si>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</si>
  <si>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</si>
  <si>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</si>
  <si>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</si>
  <si>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</si>
  <si>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</si>
  <si>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</si>
  <si>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</si>
  <si>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</si>
  <si>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</si>
  <si>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</si>
  <si>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</si>
  <si>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</si>
  <si>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</si>
  <si>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</si>
  <si>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</si>
  <si>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</si>
  <si>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</si>
  <si>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</si>
  <si>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วิทยาเขตนครปฐม</t>
  </si>
  <si>
    <t>ศูนย์ จ.สมุทรสงคราม</t>
  </si>
  <si>
    <t>ศูนย์ จ.ระนอง</t>
  </si>
  <si>
    <t>สสสส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</si>
  <si>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</si>
  <si>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</si>
  <si>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</si>
  <si>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</si>
  <si>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</si>
  <si>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</si>
  <si>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</si>
  <si>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</si>
  <si>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</si>
  <si>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</si>
  <si>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ช่องทางรับข้อร้องเรียน</t>
  </si>
  <si>
    <t>กำหนดระบบในการจัดการข้อร้องเรียน</t>
  </si>
  <si>
    <t>1. มหาวิทยาลัยจำทำคู่มือการปฏิบัติงานกระบวนการจัดการข้อร้องเรียน ผ่านการประชุม (เดือนเมษายน)
2. มหาวิทยาลัย โดยกองกลางจัดทำ (ร่าง) คู่มือการปฏิบัติงานกระบวนการจัดการข้อร้องเรียน ข้อเสนอแนะ ข้อคิดเห็น</t>
  </si>
  <si>
    <t>คู่มือการปฏิบัติงาน กระบวนการจัดการข้อร้องเรียน ข้อเสนอแนะ ข้อคิดเห็น</t>
  </si>
  <si>
    <t>มีการเผยแพร่ระบบในการจัดการข้อร้องเรียน ผ่านหน้าเว็บไซต์หรือช่องทางอื่น</t>
  </si>
  <si>
    <t>มหาวิทยาลัยมีการเผยแพร่ระบบการจัดการข้อร้องเรียนผ่านเว็บไซต์</t>
  </si>
  <si>
    <t>http://complain.ssru.ac.th</t>
  </si>
  <si>
    <t>ดำเนินการตามขั้นตอนในการจัดการข้อร้องเรียน</t>
  </si>
  <si>
    <t>มหาวิทยาลัยมีการดำเนินการตามขั้นตอนในการจัดการข้อร้องเรียนของมหาวิทยาลัย</t>
  </si>
  <si>
    <t>แบบฟอร์มสรุปข้อร้องเรียนเกี่ยวกับอาคารสถานที่ สิ่งแวดล้อมและสิ่งอำนวยความสะดวก</t>
  </si>
  <si>
    <t>แจ้งผลการจัดการข้อร้องเรียนให้กับผู้ร้องเรียนรับทราบ ตามขั้นตอนที่กำหนด</t>
  </si>
  <si>
    <t>มหาวิทยาลัยมีการแจ้งผลการจัดการข้อร้องเรียนให้ผู้ร้องเรียนรับทราบ ผ่านระบบการแจ้งซ่อมออนไลน์ โดยมีขั้นตอนการดำเนินงานคือผู้ใช้บริการแจ้งซ่อมในระบบ และผู้ดูแลมอบหมายงานไปยังช่าง จากนั้นช่างจะเข้าดำเนินการแก้ไขจนจบงาน และจะปิดงานในระบบ ซึ่งผู้แจ้งสามารถดูขั้นตอนการดำเนินการได้ในระบบ</t>
  </si>
  <si>
    <t xml:space="preserve">ระบบแจ้งซ่อม มหาวิทยาลัยราชภัฏสวนสุนันทา http://office.ssru.ac.th/helpdesk 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</si>
  <si>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</si>
  <si>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มหาวิทยาลัย มีการติดตามและรายงานผลการจัดการข้อร้องเรียนต่อผู้บริหารรับทราบทุกเดือน</t>
  </si>
  <si>
    <t>บันทึกข้อความรายงานผลการจัดการข้อร้องเรียน</t>
  </si>
  <si>
    <t>สรุปผลการจัดการข้อร้องเรียนประจำปี</t>
  </si>
  <si>
    <t>นางสาวเสาวภา ชัยพฤกษทล</t>
  </si>
  <si>
    <t>โทร. 1414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</si>
  <si>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</si>
  <si>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</si>
  <si>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</si>
  <si>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</si>
  <si>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</si>
  <si>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</si>
  <si>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</si>
  <si>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</si>
  <si>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</si>
  <si>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</si>
  <si>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</si>
  <si>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</si>
  <si>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</si>
  <si>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</si>
  <si>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</si>
  <si>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</si>
  <si>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</si>
  <si>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</si>
  <si>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</si>
  <si>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</si>
  <si>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</si>
  <si>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</si>
  <si>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</si>
  <si>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</si>
  <si>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</si>
  <si>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</si>
  <si>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</si>
  <si>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</si>
  <si>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P</t>
  </si>
  <si>
    <t>O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</si>
  <si>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</si>
  <si>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</si>
  <si>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</si>
  <si>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</si>
  <si>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</si>
  <si>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</si>
  <si>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</si>
  <si>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</si>
  <si>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</si>
  <si>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</si>
  <si>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</si>
  <si>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</si>
  <si>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</si>
  <si>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</si>
  <si>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</si>
  <si>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</si>
  <si>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</si>
  <si>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</si>
  <si>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</si>
  <si>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</si>
  <si>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</si>
  <si>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</si>
  <si>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</si>
  <si>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</si>
  <si>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</si>
  <si>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</si>
  <si>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</si>
  <si>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</si>
  <si>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</si>
  <si>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</si>
  <si>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</si>
  <si>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</si>
  <si>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</si>
  <si>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</si>
  <si>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</si>
  <si>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</si>
  <si>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</si>
  <si>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</si>
  <si>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</si>
  <si>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</si>
  <si>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1.เปลี่ยนอะไหล่ชุดกุญแจ
2.เปลี่ยนชุดลูกบิดประตู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</si>
  <si>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</si>
  <si>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</si>
  <si>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</si>
  <si>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</si>
  <si>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</si>
  <si>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</si>
  <si>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</si>
  <si>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</si>
  <si>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</si>
  <si>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</si>
  <si>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</si>
  <si>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</si>
  <si>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</si>
  <si>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</si>
  <si>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</si>
  <si>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</si>
  <si>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</si>
  <si>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</si>
  <si>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</si>
  <si>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</si>
  <si>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</si>
  <si>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</si>
  <si>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</si>
  <si>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</si>
  <si>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</si>
  <si>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</si>
  <si>
    <t>1.ท่อระบายน้ำบริเวณระเบียง หลังห้องพักอาจารย์ ชั้น 3 ฝั่งตะวันตก มีการอุดตัน
น้ำขัง
2.ชักโครกห้องน้ำหญิง ชั้น 4 ฝั่งตะวันออก
อุดตัน ไหลลงช้า
3.ชักโครกห้องน้ำหญิง ชั้น 4 ฝั่งตะวันตก
อุดตัน ไหลลงช้า
4.ห้องน้ำนักศึกษา ทั้งชายและหญิง ชั้น M
ฝั่งตะวันตก กดน้ำไม่ลงทุกห้อง อุดตันทั้งระบบ</t>
  </si>
  <si>
    <t>1.จ้างช่างจากภายนอกมหาวิทยาลัย
เข้าทำการแก้ไข</t>
  </si>
  <si>
    <t>กลอนประตู ห้องเรียน 58507 ชำรุด</t>
  </si>
  <si>
    <t>เปลี่ยนอะไหล่ชุดกลอนประตู</t>
  </si>
  <si>
    <t>1.แผงควบคุมการขึ้นลงของจอโปรเจคเตอร์
ชำรุด
2.ชักโครกห้องน้ำหญิง ชั้น M ฝั่งตะวันออก
มีน้ำรั่วซึมตลอดเวลา</t>
  </si>
  <si>
    <t>แจ้งด้วยวาจาโดย
ตรงกับผู้รับผิดชอบ
แจ้งด้วยวาจาโดย
ตรงกับผู้รับผิดชอบ</t>
  </si>
  <si>
    <t>ü
ü</t>
  </si>
  <si>
    <t>1.เปลี่ยนอะไหล่ปุ่มกด
2.เปลี่ยนก้านกดน้ำ</t>
  </si>
  <si>
    <t>1.ผ้าม่านเวทีโรงละครชำรุด
2.อุปกรณ์ควบคุมแสงสว่างไฟเพดานชำรุด</t>
  </si>
  <si>
    <t>1.เปลี่ยนอะไหล่ ตะขอแขวน ห่วงแขวน
ลูกล้อเลื่อน
2.ต่อสาย เปลี่ยนทางเดินไฟฟ้า (Bypass)
ระบบไฟฟ้า</t>
  </si>
  <si>
    <t>1.ประตูกระจกบานเปลือย บริเวณทางเข้า
ด้านหน้าอาคาร มีเสียงดังตอนปิดเปิด</t>
  </si>
  <si>
    <t>1.ตรวจสอบชุดโชคอัพจุดหมุนบานประตู
ทำความสะอาด</t>
  </si>
  <si>
    <t>1.ประตูตู้เก็บจาน ในครัว ชำรุด</t>
  </si>
  <si>
    <t>1.เปลี่ยนอะไหล่บานพับประตู 2 ตัว</t>
  </si>
  <si>
    <t>1.ไฟส่องพระรูป หน้าสำนักงานคณบดี
ดับ 2 หลอด
2.สาขาวิชาออกแบบนิเทศศิลป์ ขอให้ตรวจสอบห้องน้ำนักศึกษาทั้งหมด ที่อยู่ในพื้นที่สาขาวิชาฯ (ห้องน้ำนักศึกษาทั้งชายและหญิง ชั้น 2 และ ชั้น M ฝั่งตะวันตก</t>
  </si>
  <si>
    <t xml:space="preserve">1.เปลี่ยนหลอดไฟ MR-16
จำนวน 2 หลอด
2.เปลี่ยนหลอดไฟเพดาน 2 ชุด
เปลี่ยนก็อกน้ำอ่างล้างหน้า 1 ชุด
เปลี่ยนหัวฉีดชำระ 2 หัว
ปรับแต่งปริมาณน้ำ วาวล์โถปัสสาวะชาย 12 ชุด
ปรับแก้โถชักโครก น้ำไหลไม่หยุด 2 ชุด
</t>
  </si>
  <si>
    <t>1.ควบคุม ดูแล ช่าง เข้าทำการซ่อมห้องน้ำ
นักศึกษา ชั้น 5 ฝั่งตะวันออก (ลานจอดรถ)</t>
  </si>
  <si>
    <t xml:space="preserve">1.รื้อท่อน้ำที่ฝังอยู่ในผนังออกทั้งหมด
แล้วเปลี่ยนท่อใหม่ทดแทน </t>
  </si>
  <si>
    <t>1.ประสานงาน ช่างแอร์ เข้าตรวจสอบ
เครื่องปรับอากาศ โรงละครคณะศิลปกรรมศาสตร์ชั้น 2 ,ห้องสมาร์ทคลาสรูม ชั้น 4
,ห้องคอมพิวเตอร์ ชั้น 4</t>
  </si>
  <si>
    <t xml:space="preserve">1.ตรวจสอบการทำงานของระบบปรับ
อากาศ
</t>
  </si>
  <si>
    <t xml:space="preserve">1.ตรวจสอบทั่วไป
ห้องน้ำชั้น 1 ทั้งหมด
-ห้องน้ำหญิง ฝั่งตะวันตก (ฝั่งลิฟท์คู่)
-ห้องน้ำหญิง ฝั่งตะวันออก (ฝั่งลานจอดรถ)
2.ปั๊มน้ำขนาดเล็ก ด้านหลังห้องน้ำหญิงฝั่งตะวันตก (ฝั่งลิฟท์คู่) มีน้ำรั่วไหลตลอดเวลา
</t>
  </si>
  <si>
    <t xml:space="preserve">
-เปลี่ยนไฟเพดาน 3 ชุด
-เปลี่ยนไฟเพดาน 2 ชุด
-เปลี่ยนที่แขวนหัวฉีดชำระ 2 จุด
2.เปลี่ยนซีลยางกันรั่ว จุดเชื่อมต่อท่อน้ำกับปั๊มน้ำ 1 ชิ้น</t>
  </si>
  <si>
    <t>1.กุญแจประตูห้องพักอาจารย์ ชั้น 4
ฝั่งตะวันออกติดขัด ไม่สามารถใช้กุญแจไขได้</t>
  </si>
  <si>
    <t>1.เปลี่ยนอะไหล่ชุดกุญแจประตู</t>
  </si>
  <si>
    <t>1.บ่อพักน้ำดี ใต้ดิน ด้านหลังอาคารคณะ
ศิลปกรรมศาสตร์ มีน้ำล้นออกตลอดเวลา</t>
  </si>
  <si>
    <t>1.ตรวจซ่อม แก้ไข วาวล์น้ำไฟฟ้าเปิดค้าง
เนื่องจากมีสิ่งอุดตันที่กลไลของวาวล์
แก้ไขโดยการถอดชิ้นส่วนทำความสะอาด</t>
  </si>
  <si>
    <t>1.แอร์ห้องสำนักงานปริญญาโท สาขา
ศิลปะการแสดง ชั้น 4 ไม่เย็น ไม่มีลมออก</t>
  </si>
  <si>
    <t>1.ตรวจสอบเบื้องต้น พัดลมคอยล์เย็น
ไม่หมุน แจ้งช่างจากภายนอก
เข้าทำการแก้ไข</t>
  </si>
  <si>
    <t>1.ประตูทางออกอาคาร ฝั่งตะวันออก
(ลานจอดรถ) ชำรุด ไม่สามารถปิดได้</t>
  </si>
  <si>
    <t xml:space="preserve">1.ปรับแต่งแก้ไขระดับระนาบของประตู
,เปลี่ยนกลอนประตู
</t>
  </si>
  <si>
    <t>พื้นกระเบื่องห้องน้ำแตกเสียหาย</t>
  </si>
  <si>
    <t>กลุ่มไลน์</t>
  </si>
  <si>
    <t>ฝ่ายงานอาคารสถานที่</t>
  </si>
  <si>
    <t>แอร์ผนังไม่ติด</t>
  </si>
  <si>
    <t>ห้องพักคณบดีมีน้ำหยดจากฝ้า</t>
  </si>
  <si>
    <t>ซ่อมท่อน้ำเครื่องปรับอากาศ</t>
  </si>
  <si>
    <t>บันทึกข้อความ</t>
  </si>
  <si>
    <t>ดำเนินการซ่อมแซมปรับปรุงท่อน้ำทิ้งเครื่องปรับอากาศบริเวณชั้น 2 ของอาคารเรียน</t>
  </si>
  <si>
    <t>ฝ่ายบริหารงานทั่วไป คณะครุศาสตร์</t>
  </si>
  <si>
    <t>ท่อส่งน้ำบริเวณห้องน้ำหญิงชั้น 2 เกิดการรั่วไหล</t>
  </si>
  <si>
    <t>2 กุมภาพันธ์ 2565</t>
  </si>
  <si>
    <t>งานอาคารสถานที่ได้ดำเนินการตรวจสอบ พบว่ามีท่อน้ำรั่วอย่างมาก จึงเร่งดำเนินการแจ้งช่างให้เข้ามาซ่อมอย่างเร่งด่วน</t>
  </si>
  <si>
    <t>4 กุมภาพันธ์ 2565</t>
  </si>
  <si>
    <t>สายฉีดชำระในห้องน้ำเกิดการชำรุดเสียหาย ทำให้น้ำรั่วไหล</t>
  </si>
  <si>
    <t>4 มีนาคม 2565</t>
  </si>
  <si>
    <t>งานอาคารสถานที่ได้ดำเนินการเปลี่ยนอุปกรณ์สายฉีดใหม่</t>
  </si>
  <si>
    <t>7 มีนาคม 2565</t>
  </si>
  <si>
    <t>ปั้มน้ำเกิดการชำรุดเสียหายดูดน้ำไม่ขึ้น</t>
  </si>
  <si>
    <t>7 เมษายน 2565</t>
  </si>
  <si>
    <t>งานอาคารสถานที่ได้ตรวจสอบพบว่าปั้มน้ำดูดน้ำไม่ขึ้นทำให้น้ำไม่ไหล จึงได้ดำเนินการแจ้งช่างซ่อมปั้มน้ำให้กลับมาใช้งานได้ปกติ</t>
  </si>
  <si>
    <t>12 เมษายน 2565</t>
  </si>
  <si>
    <t>เครื่องปรับอากาศห้อง office 1 ไม่มีความเย็น</t>
  </si>
  <si>
    <t>17 พฤษภาคม 2565</t>
  </si>
  <si>
    <t>งานอาคารสถานที่ได้ตรวจสอบพบว่า คอมเพรสเซอร์ไม่ทำงาน ทำให้เครื่องปรับอากาศไม่ทำความเย็น จึงได้ดำเนินการแจ้งซ่อม</t>
  </si>
  <si>
    <t>19 พฤษภาคม 2565</t>
  </si>
  <si>
    <t>หลอดไฟบริเวณห้องสำนักงาน ฝ่ายวิจัยและเผยแพร่ ชำรุด</t>
  </si>
  <si>
    <t>e-Office</t>
  </si>
  <si>
    <t>25/04/2565</t>
  </si>
  <si>
    <t>ดำเนินการจัดซื้อหลอดไฟ Gata LED MR16 5.5W 3000K 220-240V 50Hz</t>
  </si>
  <si>
    <t>27/04/2565</t>
  </si>
  <si>
    <t>ฝ่ายบริหารงานทั่วไป (สถาบันวิจัย)</t>
  </si>
  <si>
    <t>ไฟทางเดินบริเวณชั้น 2 เปิดไม่ติด</t>
  </si>
  <si>
    <t>13 มิถุนายน 2565</t>
  </si>
  <si>
    <t>งานอาคารสถานที่ได้ตรวจสอบพบว่า หลอดไฟเกิดการชำรุดเสียหาย จึงดำเนินการเปลี่ยนปลอดไฟให้กลับมาใช้งานได้ปกติ</t>
  </si>
  <si>
    <t>อ่างล้างมือห้องน้ำชั้น 4 น้ำไม่ไหล</t>
  </si>
  <si>
    <t>11 กรกฎาคม 2565</t>
  </si>
  <si>
    <t>งานอาคารสถานที่ได้ตรวจสอบพบว่า ท่อน้ำดีใต้อ่างล้างมือ เกิดการชำรุดเสียหาย จึงได้ดำเนินการเปลี่ยนสายให้กลับมาใช้งานได้ตามปกติ</t>
  </si>
  <si>
    <t>19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</si>
</sst>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  <scheme val="minor"/>
    </font>
    <font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  <font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2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2" fontId="12" fillId="4" borderId="10" xfId="0" applyNumberFormat="1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14" fillId="3" borderId="10" xfId="0" applyNumberFormat="1" applyFont="1" applyFill="1" applyBorder="1" applyAlignment="1">
      <alignment horizontal="center" vertical="top" wrapText="1"/>
    </xf>
    <xf numFmtId="188" fontId="14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6" fillId="8" borderId="1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6" fillId="8" borderId="1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4" xfId="0" applyFont="1" applyBorder="1"/>
    <xf numFmtId="0" fontId="2" fillId="0" borderId="15" xfId="0" applyFont="1" applyBorder="1"/>
    <xf numFmtId="0" fontId="8" fillId="4" borderId="10" xfId="0" applyFont="1" applyFill="1" applyBorder="1" applyAlignment="1">
      <alignment horizontal="center" vertical="top" wrapText="1"/>
    </xf>
    <xf numFmtId="188" fontId="8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4" borderId="8" xfId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8" fillId="3" borderId="10" xfId="0" applyFont="1" applyFill="1" applyBorder="1" applyAlignment="1">
      <alignment horizontal="center" textRotation="90"/>
    </xf>
    <xf numFmtId="0" fontId="20" fillId="4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15" fontId="5" fillId="0" borderId="10" xfId="0" applyNumberFormat="1" applyFont="1" applyBorder="1" applyAlignment="1">
      <alignment horizontal="center" vertical="top"/>
    </xf>
    <xf numFmtId="15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/>
    </xf>
    <xf numFmtId="15" fontId="5" fillId="4" borderId="10" xfId="0" applyNumberFormat="1" applyFont="1" applyFill="1" applyBorder="1" applyAlignment="1">
      <alignment horizontal="center" vertical="top"/>
    </xf>
    <xf numFmtId="0" fontId="5" fillId="0" borderId="10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/>
    </xf>
    <xf numFmtId="0" fontId="5" fillId="0" borderId="10" xfId="2" applyFont="1" applyBorder="1" applyAlignment="1">
      <alignment horizontal="center" vertical="top" wrapText="1"/>
    </xf>
    <xf numFmtId="0" fontId="5" fillId="4" borderId="10" xfId="2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mplain.ssru.ac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FFC000"/>
  </sheetPr>
  <dimension ref="A1:AK1000"/>
  <sheetViews>
    <sheetView tabSelected="1" zoomScale="80" zoomScaleNormal="80" workbookViewId="0">
      <pane xSplit="3" ySplit="4" topLeftCell="G20" activePane="bottomRight" state="frozen"/>
      <selection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4.875" style="8" customWidth="1"/>
    <col min="7" max="7" width="13.625" style="8" customWidth="1"/>
    <col min="8" max="8" width="13.125" style="8" customWidth="1"/>
    <col min="9" max="9" width="16.875" style="8" customWidth="1"/>
    <col min="10" max="10" width="28.1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19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90</v>
      </c>
      <c r="E5" s="32">
        <f>'รายละเอียด 1.8.1 (2)'!D$14</f>
        <v>7</v>
      </c>
      <c r="F5" s="32">
        <v>8</v>
      </c>
      <c r="G5" s="33">
        <f t="shared" ref="G5:G34" si="0">IFERROR(ROUND((E5/F5)*100,2),0)</f>
        <v>87.5</v>
      </c>
      <c r="H5" s="34">
        <f t="shared" ref="H5:H34" si="1">IF(G5=0,0,IF(G5="N/A",1,IF(G5&lt;=M$7,1,IF(G5=N$7,2,IF(G5&lt;N$7,(((G5-M$7)/Q$5)+1),IF(G5=O$7,3,IF(G5&lt;O$7,(((G5-N$7)/Q$5)+2),IF(G5=P$7,4,IF(G5&lt;P$7,(((G5-O$7)/Q$5)+3),IF(G5&gt;=Q$7,5,IF(G5&lt;Q$7,(((G5-P$7)/Q$5)+4),0)))))))))))</f>
        <v>4.75</v>
      </c>
      <c r="I5" s="35" t="str">
        <f t="shared" ref="I5:I34" si="2">IF(H5=5,"ü","û")</f>
        <v>û</v>
      </c>
      <c r="J5" s="33">
        <v>87.5</v>
      </c>
      <c r="K5" s="32" t="s">
        <v>21</v>
      </c>
      <c r="L5" s="7"/>
      <c r="M5" s="7" t="s">
        <v>22</v>
      </c>
      <c r="N5" s="7"/>
      <c r="O5" s="7"/>
      <c r="P5" s="7"/>
      <c r="Q5" s="36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23</v>
      </c>
      <c r="C6" s="22"/>
      <c r="D6" s="31">
        <v>90</v>
      </c>
      <c r="E6" s="32">
        <f>'รายละเอียด 1.8.1 (2)'!E$14</f>
        <v>7</v>
      </c>
      <c r="F6" s="32">
        <v>8</v>
      </c>
      <c r="G6" s="33">
        <f t="shared" si="0"/>
        <v>87.5</v>
      </c>
      <c r="H6" s="34">
        <f t="shared" si="1"/>
        <v>4.75</v>
      </c>
      <c r="I6" s="35" t="str">
        <f t="shared" si="2"/>
        <v>û</v>
      </c>
      <c r="J6" s="33">
        <v>87.5</v>
      </c>
      <c r="K6" s="32" t="s">
        <v>21</v>
      </c>
      <c r="L6" s="7"/>
      <c r="M6" s="37" t="s">
        <v>24</v>
      </c>
      <c r="N6" s="37" t="s">
        <v>25</v>
      </c>
      <c r="O6" s="37" t="s">
        <v>26</v>
      </c>
      <c r="P6" s="37" t="s">
        <v>27</v>
      </c>
      <c r="Q6" s="37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 x14ac:dyDescent="0.4">
      <c r="A7" s="29">
        <v>3</v>
      </c>
      <c r="B7" s="30" t="s">
        <v>29</v>
      </c>
      <c r="C7" s="22"/>
      <c r="D7" s="31">
        <v>90</v>
      </c>
      <c r="E7" s="32">
        <f>'รายละเอียด 1.8.1 (2)'!F$14</f>
        <v>7</v>
      </c>
      <c r="F7" s="32">
        <v>8</v>
      </c>
      <c r="G7" s="33">
        <f t="shared" si="0"/>
        <v>87.5</v>
      </c>
      <c r="H7" s="34">
        <f t="shared" si="1"/>
        <v>4.75</v>
      </c>
      <c r="I7" s="35" t="str">
        <f t="shared" si="2"/>
        <v>û</v>
      </c>
      <c r="J7" s="33">
        <v>87.5</v>
      </c>
      <c r="K7" s="32" t="s">
        <v>21</v>
      </c>
      <c r="L7" s="7"/>
      <c r="M7" s="38">
        <v>50</v>
      </c>
      <c r="N7" s="38">
        <v>60</v>
      </c>
      <c r="O7" s="38">
        <v>70</v>
      </c>
      <c r="P7" s="38">
        <v>80</v>
      </c>
      <c r="Q7" s="38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39" t="s">
        <v>30</v>
      </c>
      <c r="C8" s="22"/>
      <c r="D8" s="31">
        <v>90</v>
      </c>
      <c r="E8" s="32">
        <f>'รายละเอียด 1.8.1 (2)'!G$14</f>
        <v>7</v>
      </c>
      <c r="F8" s="32">
        <v>8</v>
      </c>
      <c r="G8" s="33">
        <f t="shared" si="0"/>
        <v>87.5</v>
      </c>
      <c r="H8" s="34">
        <f t="shared" si="1"/>
        <v>4.75</v>
      </c>
      <c r="I8" s="35" t="str">
        <f t="shared" si="2"/>
        <v>û</v>
      </c>
      <c r="J8" s="40">
        <v>88</v>
      </c>
      <c r="K8" s="32" t="s">
        <v>31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39" t="s">
        <v>32</v>
      </c>
      <c r="C9" s="22"/>
      <c r="D9" s="31">
        <v>90</v>
      </c>
      <c r="E9" s="32">
        <v>7</v>
      </c>
      <c r="F9" s="32">
        <v>8</v>
      </c>
      <c r="G9" s="33">
        <f t="shared" si="0"/>
        <v>87.5</v>
      </c>
      <c r="H9" s="34">
        <f t="shared" si="1"/>
        <v>4.75</v>
      </c>
      <c r="I9" s="35" t="str">
        <f t="shared" si="2"/>
        <v>û</v>
      </c>
      <c r="J9" s="41">
        <v>87.5</v>
      </c>
      <c r="K9" s="32" t="s">
        <v>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39" t="s">
        <v>33</v>
      </c>
      <c r="C10" s="22"/>
      <c r="D10" s="31">
        <v>90</v>
      </c>
      <c r="E10" s="32">
        <f>'รายละเอียด 1.8.1 (2)'!I$14</f>
        <v>6</v>
      </c>
      <c r="F10" s="32">
        <v>8</v>
      </c>
      <c r="G10" s="33">
        <f t="shared" si="0"/>
        <v>75</v>
      </c>
      <c r="H10" s="34">
        <f t="shared" si="1"/>
        <v>3.5</v>
      </c>
      <c r="I10" s="35" t="str">
        <f t="shared" si="2"/>
        <v>û</v>
      </c>
      <c r="J10" s="41">
        <v>75</v>
      </c>
      <c r="K10" s="32" t="s">
        <v>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34</v>
      </c>
      <c r="C11" s="22"/>
      <c r="D11" s="31">
        <v>90</v>
      </c>
      <c r="E11" s="32">
        <v>7</v>
      </c>
      <c r="F11" s="32">
        <v>8</v>
      </c>
      <c r="G11" s="33">
        <f t="shared" si="0"/>
        <v>87.5</v>
      </c>
      <c r="H11" s="34">
        <f t="shared" si="1"/>
        <v>4.75</v>
      </c>
      <c r="I11" s="35" t="str">
        <f t="shared" si="2"/>
        <v>û</v>
      </c>
      <c r="J11" s="41">
        <v>87.5</v>
      </c>
      <c r="K11" s="32" t="s">
        <v>21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39" t="s">
        <v>35</v>
      </c>
      <c r="C12" s="22"/>
      <c r="D12" s="31">
        <v>90</v>
      </c>
      <c r="E12" s="32">
        <f>'รายละเอียด 1.8.1 (2)'!K$14</f>
        <v>5</v>
      </c>
      <c r="F12" s="32">
        <v>8</v>
      </c>
      <c r="G12" s="33">
        <f t="shared" si="0"/>
        <v>62.5</v>
      </c>
      <c r="H12" s="34">
        <f t="shared" si="1"/>
        <v>2.25</v>
      </c>
      <c r="I12" s="35" t="str">
        <f t="shared" si="2"/>
        <v>û</v>
      </c>
      <c r="J12" s="40">
        <v>87.5</v>
      </c>
      <c r="K12" s="32" t="s">
        <v>36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2" t="s">
        <v>37</v>
      </c>
      <c r="C13" s="22"/>
      <c r="D13" s="31">
        <v>90</v>
      </c>
      <c r="E13" s="32">
        <f>'รายละเอียด 1.8.1 (2)'!L$14</f>
        <v>7</v>
      </c>
      <c r="F13" s="32">
        <v>8</v>
      </c>
      <c r="G13" s="33">
        <f t="shared" si="0"/>
        <v>87.5</v>
      </c>
      <c r="H13" s="34">
        <f t="shared" si="1"/>
        <v>4.75</v>
      </c>
      <c r="I13" s="35" t="str">
        <f t="shared" si="2"/>
        <v>û</v>
      </c>
      <c r="J13" s="41">
        <v>87.5</v>
      </c>
      <c r="K13" s="32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3" t="s">
        <v>38</v>
      </c>
      <c r="C14" s="22"/>
      <c r="D14" s="31">
        <v>90</v>
      </c>
      <c r="E14" s="32">
        <f>'รายละเอียด 1.8.1 (2)'!M$14</f>
        <v>7</v>
      </c>
      <c r="F14" s="32">
        <v>8</v>
      </c>
      <c r="G14" s="33">
        <f t="shared" si="0"/>
        <v>87.5</v>
      </c>
      <c r="H14" s="34">
        <f t="shared" si="1"/>
        <v>4.75</v>
      </c>
      <c r="I14" s="35" t="str">
        <f t="shared" si="2"/>
        <v>û</v>
      </c>
      <c r="J14" s="40">
        <v>62.5</v>
      </c>
      <c r="K14" s="32" t="s">
        <v>31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2" t="s">
        <v>39</v>
      </c>
      <c r="C15" s="22"/>
      <c r="D15" s="31">
        <v>90</v>
      </c>
      <c r="E15" s="32">
        <f>'รายละเอียด 1.8.1 (2)'!N$14</f>
        <v>7</v>
      </c>
      <c r="F15" s="32">
        <v>8</v>
      </c>
      <c r="G15" s="33">
        <f t="shared" si="0"/>
        <v>87.5</v>
      </c>
      <c r="H15" s="34">
        <f t="shared" si="1"/>
        <v>4.75</v>
      </c>
      <c r="I15" s="35" t="str">
        <f t="shared" si="2"/>
        <v>û</v>
      </c>
      <c r="J15" s="41">
        <v>87.5</v>
      </c>
      <c r="K15" s="32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2" t="s">
        <v>40</v>
      </c>
      <c r="C16" s="22"/>
      <c r="D16" s="31">
        <v>90</v>
      </c>
      <c r="E16" s="32">
        <f>'รายละเอียด 1.8.1 (2)'!O$14</f>
        <v>7</v>
      </c>
      <c r="F16" s="32">
        <v>8</v>
      </c>
      <c r="G16" s="33">
        <f t="shared" si="0"/>
        <v>87.5</v>
      </c>
      <c r="H16" s="34">
        <f t="shared" si="1"/>
        <v>4.75</v>
      </c>
      <c r="I16" s="35" t="str">
        <f t="shared" si="2"/>
        <v>û</v>
      </c>
      <c r="J16" s="41">
        <v>87.5</v>
      </c>
      <c r="K16" s="32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2" t="s">
        <v>41</v>
      </c>
      <c r="C17" s="22"/>
      <c r="D17" s="31">
        <v>90</v>
      </c>
      <c r="E17" s="32">
        <v>7</v>
      </c>
      <c r="F17" s="32">
        <v>8</v>
      </c>
      <c r="G17" s="33">
        <f t="shared" si="0"/>
        <v>87.5</v>
      </c>
      <c r="H17" s="34">
        <f t="shared" si="1"/>
        <v>4.75</v>
      </c>
      <c r="I17" s="35" t="str">
        <f t="shared" si="2"/>
        <v>û</v>
      </c>
      <c r="J17" s="41">
        <v>87.5</v>
      </c>
      <c r="K17" s="32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42</v>
      </c>
      <c r="C18" s="22"/>
      <c r="D18" s="31">
        <v>90</v>
      </c>
      <c r="E18" s="32">
        <f>'รายละเอียด 1.8.1 (2)'!Q$14</f>
        <v>7</v>
      </c>
      <c r="F18" s="32">
        <v>8</v>
      </c>
      <c r="G18" s="33">
        <f t="shared" si="0"/>
        <v>87.5</v>
      </c>
      <c r="H18" s="34">
        <f t="shared" si="1"/>
        <v>4.75</v>
      </c>
      <c r="I18" s="35" t="str">
        <f t="shared" si="2"/>
        <v>û</v>
      </c>
      <c r="J18" s="41">
        <v>87.5</v>
      </c>
      <c r="K18" s="32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43</v>
      </c>
      <c r="C19" s="22"/>
      <c r="D19" s="31">
        <v>90</v>
      </c>
      <c r="E19" s="32">
        <f>'รายละเอียด 1.8.1 (2)'!R$14</f>
        <v>7</v>
      </c>
      <c r="F19" s="32">
        <v>8</v>
      </c>
      <c r="G19" s="33">
        <f t="shared" si="0"/>
        <v>87.5</v>
      </c>
      <c r="H19" s="34">
        <f t="shared" si="1"/>
        <v>4.75</v>
      </c>
      <c r="I19" s="35" t="str">
        <f t="shared" si="2"/>
        <v>û</v>
      </c>
      <c r="J19" s="41">
        <v>87.5</v>
      </c>
      <c r="K19" s="32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44</v>
      </c>
      <c r="C20" s="22"/>
      <c r="D20" s="31">
        <v>90</v>
      </c>
      <c r="E20" s="32">
        <f>'รายละเอียด 1.8.1 (2)'!S$14</f>
        <v>7</v>
      </c>
      <c r="F20" s="32">
        <v>8</v>
      </c>
      <c r="G20" s="33">
        <f t="shared" si="0"/>
        <v>87.5</v>
      </c>
      <c r="H20" s="34">
        <f t="shared" si="1"/>
        <v>4.75</v>
      </c>
      <c r="I20" s="35" t="str">
        <f t="shared" si="2"/>
        <v>û</v>
      </c>
      <c r="J20" s="41">
        <v>87.75</v>
      </c>
      <c r="K20" s="32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3" t="s">
        <v>45</v>
      </c>
      <c r="C21" s="22"/>
      <c r="D21" s="31">
        <v>90</v>
      </c>
      <c r="E21" s="32">
        <f>'รายละเอียด 1.8.1 (2)'!T$14</f>
        <v>7</v>
      </c>
      <c r="F21" s="32">
        <v>8</v>
      </c>
      <c r="G21" s="33">
        <f t="shared" si="0"/>
        <v>87.5</v>
      </c>
      <c r="H21" s="34">
        <f t="shared" si="1"/>
        <v>4.75</v>
      </c>
      <c r="I21" s="35" t="str">
        <f t="shared" si="2"/>
        <v>û</v>
      </c>
      <c r="J21" s="41">
        <v>87.5</v>
      </c>
      <c r="K21" s="32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3" t="s">
        <v>46</v>
      </c>
      <c r="C22" s="22"/>
      <c r="D22" s="31">
        <v>90</v>
      </c>
      <c r="E22" s="32">
        <f>'รายละเอียด 1.8.1 (2)'!U$14</f>
        <v>7</v>
      </c>
      <c r="F22" s="32">
        <v>8</v>
      </c>
      <c r="G22" s="33">
        <f t="shared" si="0"/>
        <v>87.5</v>
      </c>
      <c r="H22" s="34">
        <f t="shared" si="1"/>
        <v>4.75</v>
      </c>
      <c r="I22" s="35" t="str">
        <f t="shared" si="2"/>
        <v>û</v>
      </c>
      <c r="J22" s="40">
        <v>88</v>
      </c>
      <c r="K22" s="32" t="s">
        <v>31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3" t="s">
        <v>47</v>
      </c>
      <c r="C23" s="22"/>
      <c r="D23" s="31">
        <v>90</v>
      </c>
      <c r="E23" s="32">
        <f>'รายละเอียด 1.8.1 (2)'!V$14</f>
        <v>7</v>
      </c>
      <c r="F23" s="32">
        <v>8</v>
      </c>
      <c r="G23" s="33">
        <f t="shared" si="0"/>
        <v>87.5</v>
      </c>
      <c r="H23" s="34">
        <f t="shared" si="1"/>
        <v>4.75</v>
      </c>
      <c r="I23" s="35" t="str">
        <f t="shared" si="2"/>
        <v>û</v>
      </c>
      <c r="J23" s="41">
        <v>87.5</v>
      </c>
      <c r="K23" s="32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3" t="s">
        <v>48</v>
      </c>
      <c r="C24" s="22"/>
      <c r="D24" s="31">
        <v>90</v>
      </c>
      <c r="E24" s="32">
        <f>'รายละเอียด 1.8.1 (2)'!W$14</f>
        <v>7</v>
      </c>
      <c r="F24" s="32">
        <v>8</v>
      </c>
      <c r="G24" s="33">
        <f t="shared" si="0"/>
        <v>87.5</v>
      </c>
      <c r="H24" s="34">
        <f t="shared" si="1"/>
        <v>4.75</v>
      </c>
      <c r="I24" s="35" t="str">
        <f t="shared" si="2"/>
        <v>û</v>
      </c>
      <c r="J24" s="41">
        <v>87.5</v>
      </c>
      <c r="K24" s="32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2" t="s">
        <v>49</v>
      </c>
      <c r="C25" s="22"/>
      <c r="D25" s="31">
        <v>90</v>
      </c>
      <c r="E25" s="32">
        <f>'รายละเอียด 1.8.1 (2)'!X$14</f>
        <v>7</v>
      </c>
      <c r="F25" s="32">
        <v>8</v>
      </c>
      <c r="G25" s="33">
        <f t="shared" si="0"/>
        <v>87.5</v>
      </c>
      <c r="H25" s="34">
        <f t="shared" si="1"/>
        <v>4.75</v>
      </c>
      <c r="I25" s="35" t="str">
        <f t="shared" si="2"/>
        <v>û</v>
      </c>
      <c r="J25" s="41">
        <v>87.5</v>
      </c>
      <c r="K25" s="32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3" t="s">
        <v>50</v>
      </c>
      <c r="C26" s="22"/>
      <c r="D26" s="31">
        <v>90</v>
      </c>
      <c r="E26" s="32">
        <f>'รายละเอียด 1.8.1 (2)'!Y$14</f>
        <v>7</v>
      </c>
      <c r="F26" s="32">
        <v>8</v>
      </c>
      <c r="G26" s="33">
        <f t="shared" si="0"/>
        <v>87.5</v>
      </c>
      <c r="H26" s="34">
        <f t="shared" si="1"/>
        <v>4.75</v>
      </c>
      <c r="I26" s="35" t="str">
        <f t="shared" si="2"/>
        <v>û</v>
      </c>
      <c r="J26" s="40">
        <v>100</v>
      </c>
      <c r="K26" s="32" t="s">
        <v>31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51</v>
      </c>
      <c r="C27" s="22"/>
      <c r="D27" s="31">
        <v>90</v>
      </c>
      <c r="E27" s="32">
        <f>'รายละเอียด 1.8.1 (2)'!Z$14</f>
        <v>7</v>
      </c>
      <c r="F27" s="32">
        <v>8</v>
      </c>
      <c r="G27" s="33">
        <f t="shared" si="0"/>
        <v>87.5</v>
      </c>
      <c r="H27" s="34">
        <f t="shared" si="1"/>
        <v>4.75</v>
      </c>
      <c r="I27" s="35" t="str">
        <f t="shared" si="2"/>
        <v>û</v>
      </c>
      <c r="J27" s="41">
        <v>87.5</v>
      </c>
      <c r="K27" s="32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52</v>
      </c>
      <c r="C28" s="22"/>
      <c r="D28" s="31">
        <v>90</v>
      </c>
      <c r="E28" s="32">
        <f>'รายละเอียด 1.8.1 (2)'!AA$14</f>
        <v>7</v>
      </c>
      <c r="F28" s="32">
        <v>8</v>
      </c>
      <c r="G28" s="33">
        <f t="shared" si="0"/>
        <v>87.5</v>
      </c>
      <c r="H28" s="34">
        <f t="shared" si="1"/>
        <v>4.75</v>
      </c>
      <c r="I28" s="35" t="str">
        <f t="shared" si="2"/>
        <v>û</v>
      </c>
      <c r="J28" s="41">
        <v>87.5</v>
      </c>
      <c r="K28" s="32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4" t="s">
        <v>53</v>
      </c>
      <c r="C29" s="22"/>
      <c r="D29" s="31">
        <v>90</v>
      </c>
      <c r="E29" s="32">
        <f>'รายละเอียด 1.8.1 (2)'!AB$14</f>
        <v>7</v>
      </c>
      <c r="F29" s="32">
        <v>8</v>
      </c>
      <c r="G29" s="33">
        <f t="shared" si="0"/>
        <v>87.5</v>
      </c>
      <c r="H29" s="34">
        <f t="shared" si="1"/>
        <v>4.75</v>
      </c>
      <c r="I29" s="35" t="str">
        <f t="shared" si="2"/>
        <v>û</v>
      </c>
      <c r="J29" s="33">
        <v>87.5</v>
      </c>
      <c r="K29" s="32" t="s">
        <v>21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54</v>
      </c>
      <c r="C30" s="22"/>
      <c r="D30" s="31">
        <v>90</v>
      </c>
      <c r="E30" s="32">
        <f>'รายละเอียด 1.8.1 (2)'!AC$14</f>
        <v>7</v>
      </c>
      <c r="F30" s="32">
        <v>8</v>
      </c>
      <c r="G30" s="33">
        <f t="shared" si="0"/>
        <v>87.5</v>
      </c>
      <c r="H30" s="34">
        <f t="shared" si="1"/>
        <v>4.75</v>
      </c>
      <c r="I30" s="35" t="str">
        <f t="shared" si="2"/>
        <v>û</v>
      </c>
      <c r="J30" s="33">
        <v>87.5</v>
      </c>
      <c r="K30" s="32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55</v>
      </c>
      <c r="C31" s="22"/>
      <c r="D31" s="31">
        <v>90</v>
      </c>
      <c r="E31" s="32">
        <f>'รายละเอียด 1.8.1 (2)'!AD$14</f>
        <v>7</v>
      </c>
      <c r="F31" s="32">
        <v>8</v>
      </c>
      <c r="G31" s="33">
        <f t="shared" si="0"/>
        <v>87.5</v>
      </c>
      <c r="H31" s="34">
        <f t="shared" si="1"/>
        <v>4.75</v>
      </c>
      <c r="I31" s="35" t="str">
        <f t="shared" si="2"/>
        <v>û</v>
      </c>
      <c r="J31" s="33">
        <v>87.5</v>
      </c>
      <c r="K31" s="32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56</v>
      </c>
      <c r="C32" s="22"/>
      <c r="D32" s="31">
        <v>90</v>
      </c>
      <c r="E32" s="32">
        <f>'รายละเอียด 1.8.1 (2)'!AE$14</f>
        <v>7</v>
      </c>
      <c r="F32" s="32">
        <v>8</v>
      </c>
      <c r="G32" s="33">
        <f t="shared" si="0"/>
        <v>87.5</v>
      </c>
      <c r="H32" s="34">
        <f t="shared" si="1"/>
        <v>4.75</v>
      </c>
      <c r="I32" s="35" t="str">
        <f t="shared" si="2"/>
        <v>û</v>
      </c>
      <c r="J32" s="33">
        <v>87.5</v>
      </c>
      <c r="K32" s="32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57</v>
      </c>
      <c r="C33" s="22"/>
      <c r="D33" s="31">
        <v>90</v>
      </c>
      <c r="E33" s="32">
        <f>'รายละเอียด 1.8.1 (2)'!AF$14</f>
        <v>7</v>
      </c>
      <c r="F33" s="32">
        <v>8</v>
      </c>
      <c r="G33" s="33">
        <f t="shared" si="0"/>
        <v>87.5</v>
      </c>
      <c r="H33" s="34">
        <f t="shared" si="1"/>
        <v>4.75</v>
      </c>
      <c r="I33" s="35" t="str">
        <f t="shared" si="2"/>
        <v>û</v>
      </c>
      <c r="J33" s="33">
        <v>87.5</v>
      </c>
      <c r="K33" s="32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5" t="s">
        <v>58</v>
      </c>
      <c r="B34" s="21"/>
      <c r="C34" s="22"/>
      <c r="D34" s="46">
        <v>90</v>
      </c>
      <c r="E34" s="47">
        <v>7</v>
      </c>
      <c r="F34" s="47">
        <v>8</v>
      </c>
      <c r="G34" s="48">
        <f t="shared" si="0"/>
        <v>87.5</v>
      </c>
      <c r="H34" s="49">
        <f t="shared" si="1"/>
        <v>4.75</v>
      </c>
      <c r="I34" s="50" t="str">
        <f t="shared" si="2"/>
        <v>û</v>
      </c>
      <c r="J34" s="47"/>
      <c r="K34" s="4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2" t="s">
        <v>59</v>
      </c>
      <c r="B36" s="16"/>
      <c r="C36" s="53" t="s">
        <v>60</v>
      </c>
      <c r="D36" s="2"/>
      <c r="E36" s="2"/>
      <c r="F36" s="5"/>
      <c r="G36" s="54" t="s">
        <v>2</v>
      </c>
      <c r="H36" s="54" t="s">
        <v>61</v>
      </c>
      <c r="I36" s="54" t="s">
        <v>17</v>
      </c>
      <c r="J36" s="55" t="s">
        <v>18</v>
      </c>
      <c r="K36" s="56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1.75" customHeight="1" x14ac:dyDescent="0.4">
      <c r="A37" s="57"/>
      <c r="B37" s="16"/>
      <c r="C37" s="58"/>
      <c r="D37" s="10"/>
      <c r="E37" s="10"/>
      <c r="F37" s="59"/>
      <c r="G37" s="60">
        <v>4</v>
      </c>
      <c r="H37" s="61">
        <v>4</v>
      </c>
      <c r="I37" s="35" t="str">
        <f>IF(H37=5,"ü","û")</f>
        <v>û</v>
      </c>
      <c r="J37" s="32">
        <v>3</v>
      </c>
      <c r="K37" s="62" t="s">
        <v>62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1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จำนวนขั้นตอนที่ดำเนินการบรรลุเป้าหมาย</v>
      </c>
      <c r="F43" s="7" t="str">
        <f t="shared" si="4"/>
        <v>จำนวนขั้นตอนทั้งหมด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1">
        <f t="shared" si="3"/>
        <v>1</v>
      </c>
      <c r="B44" s="7" t="str">
        <f t="shared" si="3"/>
        <v>1) คณะครุศาสตร์</v>
      </c>
      <c r="C44" s="7" t="s">
        <v>63</v>
      </c>
      <c r="D44" s="63">
        <f t="shared" si="4"/>
        <v>90</v>
      </c>
      <c r="E44" s="7">
        <f t="shared" si="4"/>
        <v>7</v>
      </c>
      <c r="F44" s="7">
        <f t="shared" si="4"/>
        <v>8</v>
      </c>
      <c r="G44" s="36">
        <f t="shared" si="4"/>
        <v>87.5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1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63">
        <f t="shared" si="4"/>
        <v>90</v>
      </c>
      <c r="E45" s="7">
        <f t="shared" si="4"/>
        <v>7</v>
      </c>
      <c r="F45" s="7">
        <f t="shared" si="4"/>
        <v>8</v>
      </c>
      <c r="G45" s="36">
        <f t="shared" si="4"/>
        <v>87.5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1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63">
        <f t="shared" si="4"/>
        <v>90</v>
      </c>
      <c r="E46" s="7">
        <f t="shared" si="4"/>
        <v>7</v>
      </c>
      <c r="F46" s="7">
        <f t="shared" si="4"/>
        <v>8</v>
      </c>
      <c r="G46" s="36">
        <f t="shared" si="4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1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63">
        <f t="shared" si="4"/>
        <v>90</v>
      </c>
      <c r="E47" s="7">
        <f t="shared" si="4"/>
        <v>7</v>
      </c>
      <c r="F47" s="7">
        <f t="shared" si="4"/>
        <v>8</v>
      </c>
      <c r="G47" s="36">
        <f t="shared" si="4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1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63">
        <f t="shared" si="4"/>
        <v>90</v>
      </c>
      <c r="E48" s="7">
        <f t="shared" si="4"/>
        <v>7</v>
      </c>
      <c r="F48" s="7">
        <f t="shared" si="4"/>
        <v>8</v>
      </c>
      <c r="G48" s="36">
        <f t="shared" si="4"/>
        <v>87.5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1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63">
        <f t="shared" si="4"/>
        <v>90</v>
      </c>
      <c r="E49" s="7">
        <f t="shared" si="4"/>
        <v>6</v>
      </c>
      <c r="F49" s="7">
        <f t="shared" si="4"/>
        <v>8</v>
      </c>
      <c r="G49" s="36">
        <f t="shared" si="4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1">
        <f t="shared" si="3"/>
        <v>7</v>
      </c>
      <c r="B50" s="7" t="str">
        <f t="shared" si="3"/>
        <v>7)  บัณฑิตวิทยาลัย</v>
      </c>
      <c r="C50" s="7" t="s">
        <v>69</v>
      </c>
      <c r="D50" s="63">
        <f t="shared" si="4"/>
        <v>90</v>
      </c>
      <c r="E50" s="7">
        <f t="shared" si="4"/>
        <v>7</v>
      </c>
      <c r="F50" s="7">
        <f t="shared" si="4"/>
        <v>8</v>
      </c>
      <c r="G50" s="36">
        <f t="shared" si="4"/>
        <v>87.5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1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63">
        <f t="shared" si="4"/>
        <v>90</v>
      </c>
      <c r="E51" s="7">
        <f t="shared" si="4"/>
        <v>5</v>
      </c>
      <c r="F51" s="7">
        <f t="shared" si="4"/>
        <v>8</v>
      </c>
      <c r="G51" s="36">
        <f t="shared" si="4"/>
        <v>62.5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1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63">
        <f t="shared" si="4"/>
        <v>90</v>
      </c>
      <c r="E52" s="7">
        <f t="shared" si="4"/>
        <v>7</v>
      </c>
      <c r="F52" s="7">
        <f t="shared" si="4"/>
        <v>8</v>
      </c>
      <c r="G52" s="36">
        <f t="shared" si="4"/>
        <v>87.5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1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63">
        <f t="shared" si="4"/>
        <v>90</v>
      </c>
      <c r="E53" s="7">
        <f t="shared" si="4"/>
        <v>7</v>
      </c>
      <c r="F53" s="7">
        <f t="shared" si="4"/>
        <v>8</v>
      </c>
      <c r="G53" s="36">
        <f t="shared" si="4"/>
        <v>87.5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1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63">
        <f t="shared" si="4"/>
        <v>90</v>
      </c>
      <c r="E54" s="7">
        <f t="shared" si="4"/>
        <v>7</v>
      </c>
      <c r="F54" s="7">
        <f t="shared" si="4"/>
        <v>8</v>
      </c>
      <c r="G54" s="36">
        <f t="shared" si="4"/>
        <v>87.5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1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63">
        <f t="shared" si="4"/>
        <v>90</v>
      </c>
      <c r="E55" s="7">
        <f t="shared" si="4"/>
        <v>7</v>
      </c>
      <c r="F55" s="7">
        <f t="shared" si="4"/>
        <v>8</v>
      </c>
      <c r="G55" s="36">
        <f t="shared" si="4"/>
        <v>87.5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1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63">
        <f t="shared" si="4"/>
        <v>90</v>
      </c>
      <c r="E56" s="7">
        <f t="shared" si="4"/>
        <v>7</v>
      </c>
      <c r="F56" s="7">
        <f t="shared" si="4"/>
        <v>8</v>
      </c>
      <c r="G56" s="36">
        <f t="shared" si="4"/>
        <v>87.5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1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63">
        <f t="shared" si="4"/>
        <v>90</v>
      </c>
      <c r="E57" s="7">
        <f t="shared" si="4"/>
        <v>7</v>
      </c>
      <c r="F57" s="7">
        <f t="shared" si="4"/>
        <v>8</v>
      </c>
      <c r="G57" s="36">
        <f t="shared" si="4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1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63">
        <f t="shared" si="4"/>
        <v>90</v>
      </c>
      <c r="E58" s="7">
        <f t="shared" si="4"/>
        <v>7</v>
      </c>
      <c r="F58" s="7">
        <f t="shared" si="4"/>
        <v>8</v>
      </c>
      <c r="G58" s="36">
        <f t="shared" si="4"/>
        <v>87.5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1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78</v>
      </c>
      <c r="D59" s="63">
        <f t="shared" ref="D59:G73" si="6">D20</f>
        <v>90</v>
      </c>
      <c r="E59" s="7">
        <f t="shared" si="6"/>
        <v>7</v>
      </c>
      <c r="F59" s="7">
        <f t="shared" si="6"/>
        <v>8</v>
      </c>
      <c r="G59" s="36">
        <f t="shared" si="6"/>
        <v>87.5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1">
        <f t="shared" si="5"/>
        <v>17</v>
      </c>
      <c r="B60" s="7" t="str">
        <f t="shared" si="5"/>
        <v>17) สำนักงานอธิการบดี</v>
      </c>
      <c r="C60" s="7" t="s">
        <v>79</v>
      </c>
      <c r="D60" s="63">
        <f t="shared" si="6"/>
        <v>90</v>
      </c>
      <c r="E60" s="7">
        <f t="shared" si="6"/>
        <v>7</v>
      </c>
      <c r="F60" s="7">
        <f t="shared" si="6"/>
        <v>8</v>
      </c>
      <c r="G60" s="36">
        <f t="shared" si="6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1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80</v>
      </c>
      <c r="D61" s="63">
        <f t="shared" si="6"/>
        <v>90</v>
      </c>
      <c r="E61" s="7">
        <f t="shared" si="6"/>
        <v>7</v>
      </c>
      <c r="F61" s="7">
        <f t="shared" si="6"/>
        <v>8</v>
      </c>
      <c r="G61" s="36">
        <f t="shared" si="6"/>
        <v>87.5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1">
        <f t="shared" si="5"/>
        <v>19</v>
      </c>
      <c r="B62" s="7" t="str">
        <f t="shared" si="5"/>
        <v>19) สำนักศิลปะและวัฒนธรรม</v>
      </c>
      <c r="C62" s="7" t="s">
        <v>81</v>
      </c>
      <c r="D62" s="63">
        <f t="shared" si="6"/>
        <v>90</v>
      </c>
      <c r="E62" s="7">
        <f t="shared" si="6"/>
        <v>7</v>
      </c>
      <c r="F62" s="7">
        <f t="shared" si="6"/>
        <v>8</v>
      </c>
      <c r="G62" s="36">
        <f t="shared" si="6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1">
        <f t="shared" si="5"/>
        <v>20</v>
      </c>
      <c r="B63" s="7" t="str">
        <f t="shared" si="5"/>
        <v>20) สถาบันวิจัยและพัฒนา</v>
      </c>
      <c r="C63" s="7" t="s">
        <v>82</v>
      </c>
      <c r="D63" s="63">
        <f t="shared" si="6"/>
        <v>90</v>
      </c>
      <c r="E63" s="7">
        <f t="shared" si="6"/>
        <v>7</v>
      </c>
      <c r="F63" s="7">
        <f t="shared" si="6"/>
        <v>8</v>
      </c>
      <c r="G63" s="36">
        <f t="shared" si="6"/>
        <v>87.5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1">
        <f t="shared" si="5"/>
        <v>21</v>
      </c>
      <c r="B64" s="7" t="str">
        <f t="shared" si="5"/>
        <v>21) สำนักวิชาการศึกษาทั่วไปฯ</v>
      </c>
      <c r="C64" s="7" t="s">
        <v>83</v>
      </c>
      <c r="D64" s="63">
        <f t="shared" si="6"/>
        <v>90</v>
      </c>
      <c r="E64" s="7">
        <f t="shared" si="6"/>
        <v>7</v>
      </c>
      <c r="F64" s="7">
        <f t="shared" si="6"/>
        <v>8</v>
      </c>
      <c r="G64" s="36">
        <f t="shared" si="6"/>
        <v>87.5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1">
        <f t="shared" si="5"/>
        <v>22</v>
      </c>
      <c r="B65" s="7" t="str">
        <f t="shared" si="5"/>
        <v>22) สสสร.</v>
      </c>
      <c r="C65" s="7" t="s">
        <v>84</v>
      </c>
      <c r="D65" s="63">
        <f t="shared" si="6"/>
        <v>90</v>
      </c>
      <c r="E65" s="7">
        <f t="shared" si="6"/>
        <v>7</v>
      </c>
      <c r="F65" s="7">
        <f t="shared" si="6"/>
        <v>8</v>
      </c>
      <c r="G65" s="36">
        <f t="shared" si="6"/>
        <v>87.5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1">
        <f t="shared" si="5"/>
        <v>23</v>
      </c>
      <c r="B66" s="7" t="str">
        <f t="shared" si="5"/>
        <v>23) หน่วยงานตรวจสอบภายใน</v>
      </c>
      <c r="C66" s="7" t="s">
        <v>85</v>
      </c>
      <c r="D66" s="63">
        <f t="shared" si="6"/>
        <v>90</v>
      </c>
      <c r="E66" s="7">
        <f t="shared" si="6"/>
        <v>7</v>
      </c>
      <c r="F66" s="7">
        <f t="shared" si="6"/>
        <v>8</v>
      </c>
      <c r="G66" s="36">
        <f t="shared" si="6"/>
        <v>87.5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1">
        <f t="shared" si="5"/>
        <v>24</v>
      </c>
      <c r="B67" s="7" t="str">
        <f t="shared" si="5"/>
        <v>24) สำนักทรัพย์สินและรายได้</v>
      </c>
      <c r="C67" s="7" t="s">
        <v>86</v>
      </c>
      <c r="D67" s="63">
        <f t="shared" si="6"/>
        <v>90</v>
      </c>
      <c r="E67" s="7">
        <f t="shared" si="6"/>
        <v>7</v>
      </c>
      <c r="F67" s="7">
        <f t="shared" si="6"/>
        <v>8</v>
      </c>
      <c r="G67" s="36">
        <f t="shared" si="6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1">
        <f t="shared" si="5"/>
        <v>25</v>
      </c>
      <c r="B68" s="7" t="str">
        <f t="shared" si="5"/>
        <v>25) โรงเรียนสาธิต</v>
      </c>
      <c r="C68" s="7" t="s">
        <v>87</v>
      </c>
      <c r="D68" s="63">
        <f t="shared" si="6"/>
        <v>90</v>
      </c>
      <c r="E68" s="7">
        <f t="shared" si="6"/>
        <v>7</v>
      </c>
      <c r="F68" s="7">
        <f t="shared" si="6"/>
        <v>8</v>
      </c>
      <c r="G68" s="36">
        <f t="shared" si="6"/>
        <v>87.5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1">
        <f t="shared" si="5"/>
        <v>26</v>
      </c>
      <c r="B69" s="7" t="str">
        <f t="shared" si="5"/>
        <v>26) วิทยาเขตนครปฐม</v>
      </c>
      <c r="C69" s="7" t="s">
        <v>88</v>
      </c>
      <c r="D69" s="63">
        <f t="shared" si="6"/>
        <v>90</v>
      </c>
      <c r="E69" s="7">
        <f t="shared" si="6"/>
        <v>7</v>
      </c>
      <c r="F69" s="7">
        <f t="shared" si="6"/>
        <v>8</v>
      </c>
      <c r="G69" s="36">
        <f t="shared" si="6"/>
        <v>87.5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1">
        <f t="shared" si="5"/>
        <v>27</v>
      </c>
      <c r="B70" s="7" t="str">
        <f t="shared" si="5"/>
        <v>27) ศูนย์การศึกษา จ. สุมทรสงคราม</v>
      </c>
      <c r="C70" s="7" t="s">
        <v>89</v>
      </c>
      <c r="D70" s="63">
        <f t="shared" si="6"/>
        <v>90</v>
      </c>
      <c r="E70" s="7">
        <f t="shared" si="6"/>
        <v>7</v>
      </c>
      <c r="F70" s="7">
        <f t="shared" si="6"/>
        <v>8</v>
      </c>
      <c r="G70" s="36">
        <f t="shared" si="6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1">
        <f t="shared" si="5"/>
        <v>28</v>
      </c>
      <c r="B71" s="7" t="str">
        <f t="shared" si="5"/>
        <v>28) ศูนย์การศึกษา จ. ระนอง</v>
      </c>
      <c r="C71" s="7" t="s">
        <v>90</v>
      </c>
      <c r="D71" s="63">
        <f t="shared" si="6"/>
        <v>90</v>
      </c>
      <c r="E71" s="7">
        <f t="shared" si="6"/>
        <v>7</v>
      </c>
      <c r="F71" s="7">
        <f t="shared" si="6"/>
        <v>8</v>
      </c>
      <c r="G71" s="36">
        <f t="shared" si="6"/>
        <v>87.5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1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91</v>
      </c>
      <c r="D72" s="63">
        <f t="shared" si="6"/>
        <v>90</v>
      </c>
      <c r="E72" s="7">
        <f t="shared" si="6"/>
        <v>7</v>
      </c>
      <c r="F72" s="7">
        <f t="shared" si="6"/>
        <v>8</v>
      </c>
      <c r="G72" s="36">
        <f t="shared" si="6"/>
        <v>87.5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1" t="str">
        <f t="shared" si="5"/>
        <v>ระดับมหาวิทยาลัย</v>
      </c>
      <c r="B73" s="7">
        <f t="shared" si="5"/>
        <v>0</v>
      </c>
      <c r="C73" s="7" t="s">
        <v>92</v>
      </c>
      <c r="D73" s="63">
        <f t="shared" si="6"/>
        <v>90</v>
      </c>
      <c r="E73" s="7">
        <f t="shared" si="6"/>
        <v>7</v>
      </c>
      <c r="F73" s="7">
        <f t="shared" si="6"/>
        <v>8</v>
      </c>
      <c r="G73" s="36">
        <f t="shared" si="6"/>
        <v>87.5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Z1000"/>
  <sheetViews>
    <sheetView zoomScale="80" zoomScaleNormal="80" workbookViewId="0">
      <pane ySplit="4" topLeftCell="A5" activePane="bottomLeft" state="frozen"/>
      <selection activeCell="K26" sqref="K26"/>
      <selection pane="bottomLeft" activeCell="K26" sqref="K26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65"/>
      <c r="B1" s="66" t="s">
        <v>93</v>
      </c>
      <c r="C1" s="67" t="s">
        <v>1</v>
      </c>
      <c r="D1" s="67"/>
      <c r="E1" s="67"/>
      <c r="F1" s="67"/>
      <c r="G1" s="68" t="s">
        <v>2</v>
      </c>
      <c r="H1" s="5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7"/>
      <c r="B2" s="70" t="s">
        <v>3</v>
      </c>
      <c r="C2" s="71" t="s">
        <v>4</v>
      </c>
      <c r="D2" s="72"/>
      <c r="E2" s="72"/>
      <c r="F2" s="72"/>
      <c r="G2" s="73" t="s">
        <v>5</v>
      </c>
      <c r="H2" s="59"/>
      <c r="I2" s="7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7"/>
      <c r="B3" s="18" t="s">
        <v>6</v>
      </c>
      <c r="C3" s="18" t="s">
        <v>7</v>
      </c>
      <c r="D3" s="19"/>
      <c r="E3" s="19" t="s">
        <v>8</v>
      </c>
      <c r="F3" s="75"/>
      <c r="G3" s="75"/>
      <c r="H3" s="7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6" t="s">
        <v>10</v>
      </c>
      <c r="B4" s="77" t="s">
        <v>94</v>
      </c>
      <c r="C4" s="22"/>
      <c r="D4" s="77" t="s">
        <v>95</v>
      </c>
      <c r="E4" s="21"/>
      <c r="F4" s="22"/>
      <c r="G4" s="77" t="s">
        <v>96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78">
        <v>1</v>
      </c>
      <c r="B5" s="39" t="s">
        <v>97</v>
      </c>
      <c r="C5" s="22"/>
      <c r="D5" s="39" t="s">
        <v>98</v>
      </c>
      <c r="E5" s="79"/>
      <c r="F5" s="80"/>
      <c r="G5" s="30" t="s">
        <v>99</v>
      </c>
      <c r="H5" s="8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6.75" customHeight="1" x14ac:dyDescent="0.4">
      <c r="A6" s="78">
        <v>2</v>
      </c>
      <c r="B6" s="39" t="s">
        <v>100</v>
      </c>
      <c r="C6" s="22"/>
      <c r="D6" s="39" t="s">
        <v>101</v>
      </c>
      <c r="E6" s="82"/>
      <c r="F6" s="81"/>
      <c r="G6" s="83" t="s">
        <v>102</v>
      </c>
      <c r="H6" s="2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0" customHeight="1" x14ac:dyDescent="0.4">
      <c r="A7" s="78">
        <v>3</v>
      </c>
      <c r="B7" s="39" t="s">
        <v>103</v>
      </c>
      <c r="C7" s="22"/>
      <c r="D7" s="39" t="s">
        <v>104</v>
      </c>
      <c r="E7" s="82"/>
      <c r="F7" s="81"/>
      <c r="G7" s="83" t="s">
        <v>105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78">
        <v>4</v>
      </c>
      <c r="B8" s="39" t="s">
        <v>106</v>
      </c>
      <c r="C8" s="22"/>
      <c r="D8" s="84" t="s">
        <v>107</v>
      </c>
      <c r="E8" s="21"/>
      <c r="F8" s="22"/>
      <c r="G8" s="85" t="s">
        <v>108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78">
        <v>5</v>
      </c>
      <c r="B9" s="39" t="s">
        <v>109</v>
      </c>
      <c r="C9" s="22"/>
      <c r="D9" s="39" t="s">
        <v>110</v>
      </c>
      <c r="E9" s="82"/>
      <c r="F9" s="81"/>
      <c r="G9" s="30" t="s">
        <v>111</v>
      </c>
      <c r="H9" s="8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14.75" customHeight="1" x14ac:dyDescent="0.4">
      <c r="A10" s="78">
        <v>6</v>
      </c>
      <c r="B10" s="39" t="s">
        <v>112</v>
      </c>
      <c r="C10" s="22"/>
      <c r="D10" s="39" t="s">
        <v>113</v>
      </c>
      <c r="E10" s="82"/>
      <c r="F10" s="81"/>
      <c r="G10" s="30" t="s">
        <v>114</v>
      </c>
      <c r="H10" s="8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78">
        <v>7</v>
      </c>
      <c r="B11" s="39" t="s">
        <v>115</v>
      </c>
      <c r="C11" s="22"/>
      <c r="D11" s="39" t="s">
        <v>116</v>
      </c>
      <c r="E11" s="82"/>
      <c r="F11" s="81"/>
      <c r="G11" s="83" t="s">
        <v>117</v>
      </c>
      <c r="H11" s="2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78">
        <v>8</v>
      </c>
      <c r="B12" s="39" t="s">
        <v>118</v>
      </c>
      <c r="C12" s="22"/>
      <c r="D12" s="84"/>
      <c r="E12" s="21"/>
      <c r="F12" s="22"/>
      <c r="G12" s="83"/>
      <c r="H12" s="2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64"/>
      <c r="B200" s="64"/>
      <c r="C200" s="64"/>
      <c r="D200" s="64"/>
      <c r="E200" s="64"/>
      <c r="F200" s="64"/>
      <c r="G200" s="64"/>
      <c r="H200" s="6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64"/>
      <c r="B201" s="64"/>
      <c r="C201" s="64"/>
      <c r="D201" s="64"/>
      <c r="E201" s="64"/>
      <c r="F201" s="64"/>
      <c r="G201" s="64"/>
      <c r="H201" s="6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64"/>
      <c r="B202" s="64"/>
      <c r="C202" s="64"/>
      <c r="D202" s="64"/>
      <c r="E202" s="64"/>
      <c r="F202" s="64"/>
      <c r="G202" s="64"/>
      <c r="H202" s="6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64"/>
      <c r="B203" s="64"/>
      <c r="C203" s="64"/>
      <c r="D203" s="64"/>
      <c r="E203" s="64"/>
      <c r="F203" s="64"/>
      <c r="G203" s="64"/>
      <c r="H203" s="6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64"/>
      <c r="B204" s="64"/>
      <c r="C204" s="64"/>
      <c r="D204" s="64"/>
      <c r="E204" s="64"/>
      <c r="F204" s="64"/>
      <c r="G204" s="64"/>
      <c r="H204" s="6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64"/>
      <c r="B205" s="64"/>
      <c r="C205" s="64"/>
      <c r="D205" s="64"/>
      <c r="E205" s="64"/>
      <c r="F205" s="64"/>
      <c r="G205" s="64"/>
      <c r="H205" s="6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64"/>
      <c r="B206" s="64"/>
      <c r="C206" s="64"/>
      <c r="D206" s="64"/>
      <c r="E206" s="64"/>
      <c r="F206" s="64"/>
      <c r="G206" s="64"/>
      <c r="H206" s="6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64"/>
      <c r="B207" s="64"/>
      <c r="C207" s="64"/>
      <c r="D207" s="64"/>
      <c r="E207" s="64"/>
      <c r="F207" s="64"/>
      <c r="G207" s="64"/>
      <c r="H207" s="6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64"/>
      <c r="B208" s="64"/>
      <c r="C208" s="64"/>
      <c r="D208" s="64"/>
      <c r="E208" s="64"/>
      <c r="F208" s="64"/>
      <c r="G208" s="64"/>
      <c r="H208" s="6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64"/>
      <c r="B209" s="64"/>
      <c r="C209" s="64"/>
      <c r="D209" s="64"/>
      <c r="E209" s="64"/>
      <c r="F209" s="64"/>
      <c r="G209" s="64"/>
      <c r="H209" s="6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64"/>
      <c r="B210" s="64"/>
      <c r="C210" s="64"/>
      <c r="D210" s="64"/>
      <c r="E210" s="64"/>
      <c r="F210" s="64"/>
      <c r="G210" s="64"/>
      <c r="H210" s="6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64"/>
      <c r="B211" s="64"/>
      <c r="C211" s="64"/>
      <c r="D211" s="64"/>
      <c r="E211" s="64"/>
      <c r="F211" s="64"/>
      <c r="G211" s="64"/>
      <c r="H211" s="6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64"/>
      <c r="B212" s="64"/>
      <c r="C212" s="64"/>
      <c r="D212" s="64"/>
      <c r="E212" s="64"/>
      <c r="F212" s="64"/>
      <c r="G212" s="64"/>
      <c r="H212" s="6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64"/>
      <c r="B213" s="64"/>
      <c r="C213" s="64"/>
      <c r="D213" s="64"/>
      <c r="E213" s="64"/>
      <c r="F213" s="64"/>
      <c r="G213" s="64"/>
      <c r="H213" s="6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64"/>
      <c r="B214" s="64"/>
      <c r="C214" s="64"/>
      <c r="D214" s="64"/>
      <c r="E214" s="64"/>
      <c r="F214" s="64"/>
      <c r="G214" s="64"/>
      <c r="H214" s="6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64"/>
      <c r="B215" s="64"/>
      <c r="C215" s="64"/>
      <c r="D215" s="64"/>
      <c r="E215" s="64"/>
      <c r="F215" s="64"/>
      <c r="G215" s="64"/>
      <c r="H215" s="6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64"/>
      <c r="B216" s="64"/>
      <c r="C216" s="64"/>
      <c r="D216" s="64"/>
      <c r="E216" s="64"/>
      <c r="F216" s="64"/>
      <c r="G216" s="64"/>
      <c r="H216" s="6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64"/>
      <c r="B217" s="64"/>
      <c r="C217" s="64"/>
      <c r="D217" s="64"/>
      <c r="E217" s="64"/>
      <c r="F217" s="64"/>
      <c r="G217" s="64"/>
      <c r="H217" s="6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64"/>
      <c r="B218" s="64"/>
      <c r="C218" s="64"/>
      <c r="D218" s="64"/>
      <c r="E218" s="64"/>
      <c r="F218" s="64"/>
      <c r="G218" s="64"/>
      <c r="H218" s="6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64"/>
      <c r="B219" s="64"/>
      <c r="C219" s="64"/>
      <c r="D219" s="64"/>
      <c r="E219" s="64"/>
      <c r="F219" s="64"/>
      <c r="G219" s="64"/>
      <c r="H219" s="6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64"/>
      <c r="B220" s="64"/>
      <c r="C220" s="64"/>
      <c r="D220" s="64"/>
      <c r="E220" s="64"/>
      <c r="F220" s="64"/>
      <c r="G220" s="64"/>
      <c r="H220" s="6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hyperlinks>
    <hyperlink ref="G8" r:id="rId1"/>
  </hyperlinks>
  <pageMargins left="0.7" right="0.7" top="0.75" bottom="0.75" header="0" footer="0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G1000"/>
  <sheetViews>
    <sheetView zoomScale="85" zoomScaleNormal="85" workbookViewId="0">
      <pane xSplit="3" ySplit="5" topLeftCell="D6" activePane="bottomRight" state="frozen"/>
      <selection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65"/>
      <c r="B1" s="66" t="s">
        <v>93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 t="s">
        <v>2</v>
      </c>
      <c r="AD1" s="2"/>
      <c r="AE1" s="2"/>
      <c r="AF1" s="5"/>
      <c r="AG1" s="69"/>
    </row>
    <row r="2" spans="1:33" ht="24" customHeight="1" x14ac:dyDescent="0.4">
      <c r="A2" s="57"/>
      <c r="B2" s="70" t="s">
        <v>3</v>
      </c>
      <c r="C2" s="71" t="s">
        <v>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3" t="s">
        <v>5</v>
      </c>
      <c r="AD2" s="10"/>
      <c r="AE2" s="10"/>
      <c r="AF2" s="59"/>
      <c r="AG2" s="74"/>
    </row>
    <row r="3" spans="1:33" ht="24" customHeight="1" x14ac:dyDescent="0.4">
      <c r="A3" s="57"/>
      <c r="B3" s="19" t="s">
        <v>6</v>
      </c>
      <c r="C3" s="86" t="s">
        <v>119</v>
      </c>
      <c r="D3" s="19" t="s">
        <v>120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7"/>
      <c r="AG3" s="7"/>
    </row>
    <row r="4" spans="1:33" ht="24" customHeight="1" x14ac:dyDescent="0.4">
      <c r="A4" s="88" t="s">
        <v>10</v>
      </c>
      <c r="B4" s="24" t="s">
        <v>94</v>
      </c>
      <c r="C4" s="5"/>
      <c r="D4" s="77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9"/>
      <c r="B5" s="58"/>
      <c r="C5" s="59"/>
      <c r="D5" s="90" t="s">
        <v>121</v>
      </c>
      <c r="E5" s="90" t="s">
        <v>122</v>
      </c>
      <c r="F5" s="90" t="s">
        <v>123</v>
      </c>
      <c r="G5" s="90" t="s">
        <v>124</v>
      </c>
      <c r="H5" s="90" t="s">
        <v>125</v>
      </c>
      <c r="I5" s="90" t="s">
        <v>126</v>
      </c>
      <c r="J5" s="90" t="s">
        <v>127</v>
      </c>
      <c r="K5" s="90" t="s">
        <v>128</v>
      </c>
      <c r="L5" s="90" t="s">
        <v>129</v>
      </c>
      <c r="M5" s="90" t="s">
        <v>130</v>
      </c>
      <c r="N5" s="90" t="s">
        <v>131</v>
      </c>
      <c r="O5" s="90" t="s">
        <v>132</v>
      </c>
      <c r="P5" s="90" t="s">
        <v>133</v>
      </c>
      <c r="Q5" s="90" t="s">
        <v>134</v>
      </c>
      <c r="R5" s="90" t="s">
        <v>135</v>
      </c>
      <c r="S5" s="90" t="s">
        <v>136</v>
      </c>
      <c r="T5" s="90" t="s">
        <v>137</v>
      </c>
      <c r="U5" s="90" t="s">
        <v>138</v>
      </c>
      <c r="V5" s="90" t="s">
        <v>139</v>
      </c>
      <c r="W5" s="90" t="s">
        <v>140</v>
      </c>
      <c r="X5" s="90" t="s">
        <v>141</v>
      </c>
      <c r="Y5" s="90" t="s">
        <v>50</v>
      </c>
      <c r="Z5" s="90" t="s">
        <v>142</v>
      </c>
      <c r="AA5" s="90" t="s">
        <v>143</v>
      </c>
      <c r="AB5" s="90" t="s">
        <v>144</v>
      </c>
      <c r="AC5" s="90" t="s">
        <v>145</v>
      </c>
      <c r="AD5" s="90" t="s">
        <v>146</v>
      </c>
      <c r="AE5" s="90" t="s">
        <v>147</v>
      </c>
      <c r="AF5" s="90" t="s">
        <v>148</v>
      </c>
      <c r="AG5" s="7"/>
    </row>
    <row r="6" spans="1:33" ht="51" customHeight="1" x14ac:dyDescent="0.4">
      <c r="A6" s="78">
        <v>1</v>
      </c>
      <c r="B6" s="39" t="s">
        <v>97</v>
      </c>
      <c r="C6" s="22"/>
      <c r="D6" s="91" t="s">
        <v>149</v>
      </c>
      <c r="E6" s="91" t="s">
        <v>149</v>
      </c>
      <c r="F6" s="91" t="s">
        <v>149</v>
      </c>
      <c r="G6" s="91" t="s">
        <v>149</v>
      </c>
      <c r="H6" s="91" t="s">
        <v>149</v>
      </c>
      <c r="I6" s="91" t="s">
        <v>149</v>
      </c>
      <c r="J6" s="91" t="s">
        <v>149</v>
      </c>
      <c r="K6" s="91" t="s">
        <v>149</v>
      </c>
      <c r="L6" s="91" t="s">
        <v>149</v>
      </c>
      <c r="M6" s="91" t="s">
        <v>149</v>
      </c>
      <c r="N6" s="91" t="s">
        <v>149</v>
      </c>
      <c r="O6" s="91" t="s">
        <v>149</v>
      </c>
      <c r="P6" s="91" t="s">
        <v>149</v>
      </c>
      <c r="Q6" s="91" t="s">
        <v>149</v>
      </c>
      <c r="R6" s="91" t="s">
        <v>149</v>
      </c>
      <c r="S6" s="91" t="s">
        <v>149</v>
      </c>
      <c r="T6" s="91" t="s">
        <v>149</v>
      </c>
      <c r="U6" s="91" t="s">
        <v>149</v>
      </c>
      <c r="V6" s="91" t="s">
        <v>149</v>
      </c>
      <c r="W6" s="91" t="s">
        <v>149</v>
      </c>
      <c r="X6" s="91" t="s">
        <v>149</v>
      </c>
      <c r="Y6" s="91" t="s">
        <v>149</v>
      </c>
      <c r="Z6" s="91" t="s">
        <v>149</v>
      </c>
      <c r="AA6" s="91" t="s">
        <v>149</v>
      </c>
      <c r="AB6" s="91" t="s">
        <v>149</v>
      </c>
      <c r="AC6" s="91" t="s">
        <v>149</v>
      </c>
      <c r="AD6" s="91" t="s">
        <v>149</v>
      </c>
      <c r="AE6" s="91" t="s">
        <v>149</v>
      </c>
      <c r="AF6" s="91" t="s">
        <v>149</v>
      </c>
      <c r="AG6" s="7"/>
    </row>
    <row r="7" spans="1:33" ht="49.5" customHeight="1" x14ac:dyDescent="0.4">
      <c r="A7" s="78">
        <v>2</v>
      </c>
      <c r="B7" s="39" t="s">
        <v>100</v>
      </c>
      <c r="C7" s="22"/>
      <c r="D7" s="91" t="s">
        <v>149</v>
      </c>
      <c r="E7" s="91" t="s">
        <v>149</v>
      </c>
      <c r="F7" s="91" t="s">
        <v>149</v>
      </c>
      <c r="G7" s="91" t="s">
        <v>149</v>
      </c>
      <c r="H7" s="91" t="s">
        <v>149</v>
      </c>
      <c r="I7" s="91" t="s">
        <v>149</v>
      </c>
      <c r="J7" s="91" t="s">
        <v>149</v>
      </c>
      <c r="K7" s="91" t="s">
        <v>149</v>
      </c>
      <c r="L7" s="91" t="s">
        <v>149</v>
      </c>
      <c r="M7" s="91" t="s">
        <v>149</v>
      </c>
      <c r="N7" s="91" t="s">
        <v>149</v>
      </c>
      <c r="O7" s="91" t="s">
        <v>149</v>
      </c>
      <c r="P7" s="91" t="s">
        <v>149</v>
      </c>
      <c r="Q7" s="91" t="s">
        <v>149</v>
      </c>
      <c r="R7" s="91" t="s">
        <v>149</v>
      </c>
      <c r="S7" s="91" t="s">
        <v>149</v>
      </c>
      <c r="T7" s="91" t="s">
        <v>149</v>
      </c>
      <c r="U7" s="91" t="s">
        <v>149</v>
      </c>
      <c r="V7" s="91" t="s">
        <v>149</v>
      </c>
      <c r="W7" s="91" t="s">
        <v>149</v>
      </c>
      <c r="X7" s="91" t="s">
        <v>149</v>
      </c>
      <c r="Y7" s="91" t="s">
        <v>149</v>
      </c>
      <c r="Z7" s="91" t="s">
        <v>149</v>
      </c>
      <c r="AA7" s="91" t="s">
        <v>149</v>
      </c>
      <c r="AB7" s="91" t="s">
        <v>149</v>
      </c>
      <c r="AC7" s="91" t="s">
        <v>149</v>
      </c>
      <c r="AD7" s="91" t="s">
        <v>149</v>
      </c>
      <c r="AE7" s="91" t="s">
        <v>149</v>
      </c>
      <c r="AF7" s="91" t="s">
        <v>149</v>
      </c>
      <c r="AG7" s="7"/>
    </row>
    <row r="8" spans="1:33" ht="53.25" customHeight="1" x14ac:dyDescent="0.4">
      <c r="A8" s="78">
        <v>3</v>
      </c>
      <c r="B8" s="39" t="s">
        <v>103</v>
      </c>
      <c r="C8" s="22"/>
      <c r="D8" s="91" t="s">
        <v>149</v>
      </c>
      <c r="E8" s="91" t="s">
        <v>149</v>
      </c>
      <c r="F8" s="91" t="s">
        <v>149</v>
      </c>
      <c r="G8" s="91" t="s">
        <v>149</v>
      </c>
      <c r="H8" s="91" t="s">
        <v>149</v>
      </c>
      <c r="I8" s="91" t="s">
        <v>149</v>
      </c>
      <c r="J8" s="91" t="s">
        <v>149</v>
      </c>
      <c r="K8" s="91" t="s">
        <v>149</v>
      </c>
      <c r="L8" s="91" t="s">
        <v>149</v>
      </c>
      <c r="M8" s="91" t="s">
        <v>149</v>
      </c>
      <c r="N8" s="91" t="s">
        <v>149</v>
      </c>
      <c r="O8" s="91" t="s">
        <v>149</v>
      </c>
      <c r="P8" s="91" t="s">
        <v>149</v>
      </c>
      <c r="Q8" s="91" t="s">
        <v>149</v>
      </c>
      <c r="R8" s="91" t="s">
        <v>149</v>
      </c>
      <c r="S8" s="91" t="s">
        <v>149</v>
      </c>
      <c r="T8" s="91" t="s">
        <v>149</v>
      </c>
      <c r="U8" s="91" t="s">
        <v>149</v>
      </c>
      <c r="V8" s="91" t="s">
        <v>149</v>
      </c>
      <c r="W8" s="91" t="s">
        <v>149</v>
      </c>
      <c r="X8" s="91" t="s">
        <v>149</v>
      </c>
      <c r="Y8" s="91" t="s">
        <v>149</v>
      </c>
      <c r="Z8" s="91" t="s">
        <v>149</v>
      </c>
      <c r="AA8" s="91" t="s">
        <v>149</v>
      </c>
      <c r="AB8" s="91" t="s">
        <v>149</v>
      </c>
      <c r="AC8" s="91" t="s">
        <v>149</v>
      </c>
      <c r="AD8" s="91" t="s">
        <v>149</v>
      </c>
      <c r="AE8" s="91" t="s">
        <v>149</v>
      </c>
      <c r="AF8" s="91" t="s">
        <v>149</v>
      </c>
      <c r="AG8" s="7"/>
    </row>
    <row r="9" spans="1:33" ht="48" customHeight="1" x14ac:dyDescent="0.4">
      <c r="A9" s="78">
        <v>4</v>
      </c>
      <c r="B9" s="39" t="s">
        <v>106</v>
      </c>
      <c r="C9" s="22"/>
      <c r="D9" s="91" t="s">
        <v>149</v>
      </c>
      <c r="E9" s="91" t="s">
        <v>149</v>
      </c>
      <c r="F9" s="91" t="s">
        <v>149</v>
      </c>
      <c r="G9" s="91" t="s">
        <v>149</v>
      </c>
      <c r="H9" s="91" t="s">
        <v>149</v>
      </c>
      <c r="I9" s="91" t="s">
        <v>149</v>
      </c>
      <c r="J9" s="91" t="s">
        <v>149</v>
      </c>
      <c r="K9" s="91" t="s">
        <v>149</v>
      </c>
      <c r="L9" s="91" t="s">
        <v>149</v>
      </c>
      <c r="M9" s="91" t="s">
        <v>149</v>
      </c>
      <c r="N9" s="91" t="s">
        <v>149</v>
      </c>
      <c r="O9" s="91" t="s">
        <v>149</v>
      </c>
      <c r="P9" s="91" t="s">
        <v>149</v>
      </c>
      <c r="Q9" s="91" t="s">
        <v>149</v>
      </c>
      <c r="R9" s="91" t="s">
        <v>149</v>
      </c>
      <c r="S9" s="91" t="s">
        <v>149</v>
      </c>
      <c r="T9" s="91" t="s">
        <v>149</v>
      </c>
      <c r="U9" s="91" t="s">
        <v>149</v>
      </c>
      <c r="V9" s="91" t="s">
        <v>149</v>
      </c>
      <c r="W9" s="91" t="s">
        <v>149</v>
      </c>
      <c r="X9" s="91" t="s">
        <v>149</v>
      </c>
      <c r="Y9" s="91" t="s">
        <v>149</v>
      </c>
      <c r="Z9" s="91" t="s">
        <v>149</v>
      </c>
      <c r="AA9" s="91" t="s">
        <v>149</v>
      </c>
      <c r="AB9" s="91" t="s">
        <v>149</v>
      </c>
      <c r="AC9" s="91" t="s">
        <v>149</v>
      </c>
      <c r="AD9" s="91" t="s">
        <v>149</v>
      </c>
      <c r="AE9" s="91" t="s">
        <v>149</v>
      </c>
      <c r="AF9" s="91" t="s">
        <v>149</v>
      </c>
      <c r="AG9" s="7"/>
    </row>
    <row r="10" spans="1:33" ht="48" customHeight="1" x14ac:dyDescent="0.4">
      <c r="A10" s="78">
        <v>5</v>
      </c>
      <c r="B10" s="39" t="s">
        <v>109</v>
      </c>
      <c r="C10" s="22"/>
      <c r="D10" s="91" t="s">
        <v>149</v>
      </c>
      <c r="E10" s="91" t="s">
        <v>149</v>
      </c>
      <c r="F10" s="91" t="s">
        <v>149</v>
      </c>
      <c r="G10" s="91" t="s">
        <v>149</v>
      </c>
      <c r="H10" s="91" t="s">
        <v>149</v>
      </c>
      <c r="I10" s="91" t="s">
        <v>149</v>
      </c>
      <c r="J10" s="91" t="s">
        <v>149</v>
      </c>
      <c r="K10" s="91" t="s">
        <v>149</v>
      </c>
      <c r="L10" s="91" t="s">
        <v>149</v>
      </c>
      <c r="M10" s="91" t="s">
        <v>149</v>
      </c>
      <c r="N10" s="91" t="s">
        <v>149</v>
      </c>
      <c r="O10" s="91" t="s">
        <v>149</v>
      </c>
      <c r="P10" s="91" t="s">
        <v>149</v>
      </c>
      <c r="Q10" s="91" t="s">
        <v>149</v>
      </c>
      <c r="R10" s="91" t="s">
        <v>149</v>
      </c>
      <c r="S10" s="91" t="s">
        <v>149</v>
      </c>
      <c r="T10" s="91" t="s">
        <v>149</v>
      </c>
      <c r="U10" s="91" t="s">
        <v>149</v>
      </c>
      <c r="V10" s="91" t="s">
        <v>149</v>
      </c>
      <c r="W10" s="91" t="s">
        <v>149</v>
      </c>
      <c r="X10" s="91" t="s">
        <v>149</v>
      </c>
      <c r="Y10" s="91" t="s">
        <v>149</v>
      </c>
      <c r="Z10" s="91" t="s">
        <v>149</v>
      </c>
      <c r="AA10" s="91" t="s">
        <v>149</v>
      </c>
      <c r="AB10" s="91" t="s">
        <v>149</v>
      </c>
      <c r="AC10" s="91" t="s">
        <v>149</v>
      </c>
      <c r="AD10" s="91" t="s">
        <v>149</v>
      </c>
      <c r="AE10" s="91" t="s">
        <v>149</v>
      </c>
      <c r="AF10" s="91" t="s">
        <v>149</v>
      </c>
      <c r="AG10" s="7"/>
    </row>
    <row r="11" spans="1:33" ht="48" customHeight="1" x14ac:dyDescent="0.4">
      <c r="A11" s="78">
        <v>6</v>
      </c>
      <c r="B11" s="39" t="s">
        <v>112</v>
      </c>
      <c r="C11" s="22"/>
      <c r="D11" s="91" t="s">
        <v>149</v>
      </c>
      <c r="E11" s="91" t="s">
        <v>149</v>
      </c>
      <c r="F11" s="91" t="s">
        <v>149</v>
      </c>
      <c r="G11" s="91" t="s">
        <v>149</v>
      </c>
      <c r="H11" s="91" t="s">
        <v>149</v>
      </c>
      <c r="I11" s="91" t="s">
        <v>149</v>
      </c>
      <c r="J11" s="91" t="s">
        <v>149</v>
      </c>
      <c r="K11" s="91" t="s">
        <v>150</v>
      </c>
      <c r="L11" s="91" t="s">
        <v>149</v>
      </c>
      <c r="M11" s="91" t="s">
        <v>149</v>
      </c>
      <c r="N11" s="91" t="s">
        <v>149</v>
      </c>
      <c r="O11" s="91" t="s">
        <v>149</v>
      </c>
      <c r="P11" s="91" t="s">
        <v>149</v>
      </c>
      <c r="Q11" s="91" t="s">
        <v>149</v>
      </c>
      <c r="R11" s="91" t="s">
        <v>149</v>
      </c>
      <c r="S11" s="91" t="s">
        <v>149</v>
      </c>
      <c r="T11" s="91" t="s">
        <v>149</v>
      </c>
      <c r="U11" s="91" t="s">
        <v>149</v>
      </c>
      <c r="V11" s="91" t="s">
        <v>149</v>
      </c>
      <c r="W11" s="91" t="s">
        <v>149</v>
      </c>
      <c r="X11" s="91" t="s">
        <v>149</v>
      </c>
      <c r="Y11" s="91" t="s">
        <v>149</v>
      </c>
      <c r="Z11" s="91" t="s">
        <v>149</v>
      </c>
      <c r="AA11" s="91" t="s">
        <v>149</v>
      </c>
      <c r="AB11" s="91" t="s">
        <v>149</v>
      </c>
      <c r="AC11" s="91" t="s">
        <v>149</v>
      </c>
      <c r="AD11" s="91" t="s">
        <v>149</v>
      </c>
      <c r="AE11" s="91" t="s">
        <v>149</v>
      </c>
      <c r="AF11" s="91" t="s">
        <v>149</v>
      </c>
      <c r="AG11" s="7"/>
    </row>
    <row r="12" spans="1:33" ht="48" customHeight="1" x14ac:dyDescent="0.4">
      <c r="A12" s="78">
        <v>7</v>
      </c>
      <c r="B12" s="39" t="s">
        <v>115</v>
      </c>
      <c r="C12" s="22"/>
      <c r="D12" s="91" t="s">
        <v>149</v>
      </c>
      <c r="E12" s="91" t="s">
        <v>149</v>
      </c>
      <c r="F12" s="91" t="s">
        <v>149</v>
      </c>
      <c r="G12" s="91" t="s">
        <v>149</v>
      </c>
      <c r="H12" s="91" t="s">
        <v>149</v>
      </c>
      <c r="I12" s="91" t="s">
        <v>150</v>
      </c>
      <c r="J12" s="91" t="s">
        <v>149</v>
      </c>
      <c r="K12" s="91" t="s">
        <v>150</v>
      </c>
      <c r="L12" s="91" t="s">
        <v>149</v>
      </c>
      <c r="M12" s="91" t="s">
        <v>149</v>
      </c>
      <c r="N12" s="91" t="s">
        <v>149</v>
      </c>
      <c r="O12" s="91" t="s">
        <v>149</v>
      </c>
      <c r="P12" s="91" t="s">
        <v>149</v>
      </c>
      <c r="Q12" s="91" t="s">
        <v>149</v>
      </c>
      <c r="R12" s="91" t="s">
        <v>149</v>
      </c>
      <c r="S12" s="91" t="s">
        <v>149</v>
      </c>
      <c r="T12" s="91" t="s">
        <v>149</v>
      </c>
      <c r="U12" s="91" t="s">
        <v>149</v>
      </c>
      <c r="V12" s="91" t="s">
        <v>149</v>
      </c>
      <c r="W12" s="91" t="s">
        <v>149</v>
      </c>
      <c r="X12" s="91" t="s">
        <v>149</v>
      </c>
      <c r="Y12" s="91" t="s">
        <v>149</v>
      </c>
      <c r="Z12" s="91" t="s">
        <v>149</v>
      </c>
      <c r="AA12" s="91" t="s">
        <v>149</v>
      </c>
      <c r="AB12" s="91" t="s">
        <v>149</v>
      </c>
      <c r="AC12" s="91" t="s">
        <v>149</v>
      </c>
      <c r="AD12" s="91" t="s">
        <v>149</v>
      </c>
      <c r="AE12" s="91" t="s">
        <v>149</v>
      </c>
      <c r="AF12" s="91" t="s">
        <v>149</v>
      </c>
      <c r="AG12" s="7"/>
    </row>
    <row r="13" spans="1:33" ht="48" customHeight="1" x14ac:dyDescent="0.4">
      <c r="A13" s="78">
        <v>8</v>
      </c>
      <c r="B13" s="39" t="s">
        <v>118</v>
      </c>
      <c r="C13" s="22"/>
      <c r="D13" s="91" t="s">
        <v>150</v>
      </c>
      <c r="E13" s="91" t="s">
        <v>150</v>
      </c>
      <c r="F13" s="91" t="s">
        <v>150</v>
      </c>
      <c r="G13" s="91" t="s">
        <v>150</v>
      </c>
      <c r="H13" s="91" t="s">
        <v>150</v>
      </c>
      <c r="I13" s="91" t="s">
        <v>150</v>
      </c>
      <c r="J13" s="91" t="s">
        <v>150</v>
      </c>
      <c r="K13" s="91" t="s">
        <v>150</v>
      </c>
      <c r="L13" s="91" t="s">
        <v>150</v>
      </c>
      <c r="M13" s="91" t="s">
        <v>150</v>
      </c>
      <c r="N13" s="91" t="s">
        <v>150</v>
      </c>
      <c r="O13" s="91" t="s">
        <v>150</v>
      </c>
      <c r="P13" s="91" t="s">
        <v>150</v>
      </c>
      <c r="Q13" s="91" t="s">
        <v>150</v>
      </c>
      <c r="R13" s="91" t="s">
        <v>150</v>
      </c>
      <c r="S13" s="91" t="s">
        <v>150</v>
      </c>
      <c r="T13" s="91" t="s">
        <v>150</v>
      </c>
      <c r="U13" s="91" t="s">
        <v>150</v>
      </c>
      <c r="V13" s="91" t="s">
        <v>150</v>
      </c>
      <c r="W13" s="91" t="s">
        <v>150</v>
      </c>
      <c r="X13" s="91" t="s">
        <v>150</v>
      </c>
      <c r="Y13" s="91" t="s">
        <v>150</v>
      </c>
      <c r="Z13" s="91" t="s">
        <v>150</v>
      </c>
      <c r="AA13" s="91" t="s">
        <v>150</v>
      </c>
      <c r="AB13" s="91" t="s">
        <v>150</v>
      </c>
      <c r="AC13" s="91" t="s">
        <v>150</v>
      </c>
      <c r="AD13" s="91" t="s">
        <v>150</v>
      </c>
      <c r="AE13" s="91" t="s">
        <v>150</v>
      </c>
      <c r="AF13" s="91" t="s">
        <v>150</v>
      </c>
      <c r="AG13" s="7"/>
    </row>
    <row r="14" spans="1:33" ht="24" customHeight="1" x14ac:dyDescent="0.4">
      <c r="A14" s="92" t="s">
        <v>149</v>
      </c>
      <c r="B14" s="20" t="s">
        <v>151</v>
      </c>
      <c r="C14" s="22"/>
      <c r="D14" s="93">
        <f t="shared" ref="D14:AF14" si="0">COUNTIF(D6:D13,$A$14)</f>
        <v>7</v>
      </c>
      <c r="E14" s="93">
        <f t="shared" si="0"/>
        <v>7</v>
      </c>
      <c r="F14" s="93">
        <f t="shared" si="0"/>
        <v>7</v>
      </c>
      <c r="G14" s="93">
        <f t="shared" si="0"/>
        <v>7</v>
      </c>
      <c r="H14" s="93">
        <f t="shared" si="0"/>
        <v>7</v>
      </c>
      <c r="I14" s="93">
        <f t="shared" si="0"/>
        <v>6</v>
      </c>
      <c r="J14" s="93">
        <f t="shared" si="0"/>
        <v>7</v>
      </c>
      <c r="K14" s="93">
        <f t="shared" si="0"/>
        <v>5</v>
      </c>
      <c r="L14" s="93">
        <f t="shared" si="0"/>
        <v>7</v>
      </c>
      <c r="M14" s="93">
        <f t="shared" si="0"/>
        <v>7</v>
      </c>
      <c r="N14" s="93">
        <f t="shared" si="0"/>
        <v>7</v>
      </c>
      <c r="O14" s="93">
        <f t="shared" si="0"/>
        <v>7</v>
      </c>
      <c r="P14" s="93">
        <f t="shared" si="0"/>
        <v>7</v>
      </c>
      <c r="Q14" s="93">
        <f t="shared" si="0"/>
        <v>7</v>
      </c>
      <c r="R14" s="93">
        <f t="shared" si="0"/>
        <v>7</v>
      </c>
      <c r="S14" s="93">
        <f t="shared" si="0"/>
        <v>7</v>
      </c>
      <c r="T14" s="93">
        <f t="shared" si="0"/>
        <v>7</v>
      </c>
      <c r="U14" s="93">
        <f t="shared" si="0"/>
        <v>7</v>
      </c>
      <c r="V14" s="93">
        <f t="shared" si="0"/>
        <v>7</v>
      </c>
      <c r="W14" s="93">
        <f t="shared" si="0"/>
        <v>7</v>
      </c>
      <c r="X14" s="93">
        <f t="shared" si="0"/>
        <v>7</v>
      </c>
      <c r="Y14" s="93">
        <f t="shared" si="0"/>
        <v>7</v>
      </c>
      <c r="Z14" s="93">
        <f t="shared" si="0"/>
        <v>7</v>
      </c>
      <c r="AA14" s="93">
        <f t="shared" si="0"/>
        <v>7</v>
      </c>
      <c r="AB14" s="93">
        <f t="shared" si="0"/>
        <v>7</v>
      </c>
      <c r="AC14" s="93">
        <f t="shared" si="0"/>
        <v>7</v>
      </c>
      <c r="AD14" s="93">
        <f t="shared" si="0"/>
        <v>7</v>
      </c>
      <c r="AE14" s="93">
        <f t="shared" si="0"/>
        <v>7</v>
      </c>
      <c r="AF14" s="93">
        <f t="shared" si="0"/>
        <v>7</v>
      </c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24" customHeight="1" x14ac:dyDescent="0.4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7"/>
    </row>
    <row r="204" spans="1:33" ht="24" customHeight="1" x14ac:dyDescent="0.4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7"/>
    </row>
    <row r="205" spans="1:33" ht="24" customHeight="1" x14ac:dyDescent="0.4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7"/>
    </row>
    <row r="206" spans="1:33" ht="24" customHeight="1" x14ac:dyDescent="0.4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7"/>
    </row>
    <row r="207" spans="1:33" ht="24" customHeight="1" x14ac:dyDescent="0.4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7"/>
    </row>
    <row r="208" spans="1:33" ht="24" customHeight="1" x14ac:dyDescent="0.4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7"/>
    </row>
    <row r="209" spans="1:33" ht="24" customHeight="1" x14ac:dyDescent="0.4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7"/>
    </row>
    <row r="210" spans="1:33" ht="24" customHeight="1" x14ac:dyDescent="0.4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7"/>
    </row>
    <row r="211" spans="1:33" ht="24" customHeight="1" x14ac:dyDescent="0.4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7"/>
    </row>
    <row r="212" spans="1:33" ht="24" customHeight="1" x14ac:dyDescent="0.4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7"/>
    </row>
    <row r="213" spans="1:33" ht="24" customHeight="1" x14ac:dyDescent="0.4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7"/>
    </row>
    <row r="214" spans="1:33" ht="24" customHeight="1" x14ac:dyDescent="0.4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7"/>
    </row>
    <row r="215" spans="1:33" ht="24" customHeight="1" x14ac:dyDescent="0.4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7"/>
    </row>
    <row r="216" spans="1:33" ht="24" customHeight="1" x14ac:dyDescent="0.4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7"/>
    </row>
    <row r="217" spans="1:33" ht="24" customHeight="1" x14ac:dyDescent="0.4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7"/>
    </row>
    <row r="218" spans="1:33" ht="24" customHeight="1" x14ac:dyDescent="0.4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7"/>
    </row>
    <row r="219" spans="1:33" ht="24" customHeight="1" x14ac:dyDescent="0.4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7"/>
    </row>
    <row r="220" spans="1:33" ht="24" customHeight="1" x14ac:dyDescent="0.4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7"/>
    </row>
    <row r="221" spans="1:33" ht="15.75" customHeight="1" x14ac:dyDescent="0.4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3" ht="15.75" customHeight="1" x14ac:dyDescent="0.4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1:33" ht="15.75" customHeight="1" x14ac:dyDescent="0.4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spans="1:33" ht="15.75" customHeight="1" x14ac:dyDescent="0.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1:33" ht="15.75" customHeight="1" x14ac:dyDescent="0.4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3" ht="15.75" customHeight="1" x14ac:dyDescent="0.4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3" ht="15.75" customHeight="1" x14ac:dyDescent="0.4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1:33" ht="15.75" customHeight="1" x14ac:dyDescent="0.4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spans="1:33" ht="15.75" customHeight="1" x14ac:dyDescent="0.4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1:33" ht="15.75" customHeight="1" x14ac:dyDescent="0.4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3" ht="15.75" customHeight="1" x14ac:dyDescent="0.4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spans="1:33" ht="15.75" customHeight="1" x14ac:dyDescent="0.4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3" ht="15.75" customHeight="1" x14ac:dyDescent="0.4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1:33" ht="15.75" customHeight="1" x14ac:dyDescent="0.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3" ht="15.75" customHeight="1" x14ac:dyDescent="0.4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1:33" ht="15.75" customHeight="1" x14ac:dyDescent="0.4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spans="1:33" ht="15.75" customHeight="1" x14ac:dyDescent="0.4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1:33" ht="15.75" customHeight="1" x14ac:dyDescent="0.4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3" ht="15.75" customHeight="1" x14ac:dyDescent="0.4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spans="1:33" ht="15.75" customHeight="1" x14ac:dyDescent="0.4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3" ht="15.75" customHeight="1" x14ac:dyDescent="0.4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1:33" ht="15.75" customHeight="1" x14ac:dyDescent="0.4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3" ht="15.75" customHeight="1" x14ac:dyDescent="0.4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1:33" ht="15.75" customHeight="1" x14ac:dyDescent="0.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spans="1:33" ht="15.75" customHeight="1" x14ac:dyDescent="0.4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1:33" ht="15.75" customHeight="1" x14ac:dyDescent="0.4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3" ht="15.75" customHeight="1" x14ac:dyDescent="0.4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spans="1:33" ht="15.75" customHeight="1" x14ac:dyDescent="0.4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3" ht="15.75" customHeight="1" x14ac:dyDescent="0.4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3" ht="15.75" customHeight="1" x14ac:dyDescent="0.4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spans="1:33" ht="15.75" customHeight="1" x14ac:dyDescent="0.4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1:33" ht="15.75" customHeight="1" x14ac:dyDescent="0.4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1:33" ht="15.75" customHeight="1" x14ac:dyDescent="0.4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spans="1:33" ht="15.75" customHeight="1" x14ac:dyDescent="0.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1:33" ht="15.75" customHeight="1" x14ac:dyDescent="0.4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3" ht="15.75" customHeight="1" x14ac:dyDescent="0.4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3" ht="15.75" customHeight="1" x14ac:dyDescent="0.4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1:33" ht="15.75" customHeight="1" x14ac:dyDescent="0.4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spans="1:33" ht="15.75" customHeight="1" x14ac:dyDescent="0.4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1:33" ht="15.75" customHeight="1" x14ac:dyDescent="0.4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1:33" ht="15.75" customHeight="1" x14ac:dyDescent="0.4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spans="1:33" ht="15.75" customHeight="1" x14ac:dyDescent="0.4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1:33" ht="15.75" customHeight="1" x14ac:dyDescent="0.4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3" ht="15.75" customHeight="1" x14ac:dyDescent="0.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1:33" ht="15.75" customHeight="1" x14ac:dyDescent="0.4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spans="1:33" ht="15.75" customHeight="1" x14ac:dyDescent="0.4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1:33" ht="15.75" customHeight="1" x14ac:dyDescent="0.4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1:33" ht="15.75" customHeight="1" x14ac:dyDescent="0.4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spans="1:33" ht="15.75" customHeight="1" x14ac:dyDescent="0.4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1:33" ht="15.75" customHeight="1" x14ac:dyDescent="0.4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1:33" ht="15.75" customHeight="1" x14ac:dyDescent="0.4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spans="1:33" ht="15.75" customHeight="1" x14ac:dyDescent="0.4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1:33" ht="15.75" customHeight="1" x14ac:dyDescent="0.4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1:33" ht="15.75" customHeight="1" x14ac:dyDescent="0.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spans="1:33" ht="15.75" customHeight="1" x14ac:dyDescent="0.4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1:33" ht="15.75" customHeight="1" x14ac:dyDescent="0.4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1:33" ht="15.75" customHeight="1" x14ac:dyDescent="0.4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spans="1:33" ht="15.75" customHeight="1" x14ac:dyDescent="0.4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1:33" ht="15.75" customHeight="1" x14ac:dyDescent="0.4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1:33" ht="15.75" customHeight="1" x14ac:dyDescent="0.4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1:33" ht="15.75" customHeight="1" x14ac:dyDescent="0.4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spans="1:33" ht="15.75" customHeight="1" x14ac:dyDescent="0.4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1:33" ht="15.75" customHeight="1" x14ac:dyDescent="0.4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1:33" ht="15.75" customHeight="1" x14ac:dyDescent="0.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1:33" ht="15.75" customHeight="1" x14ac:dyDescent="0.4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1:33" ht="15.75" customHeight="1" x14ac:dyDescent="0.4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1:33" ht="15.75" customHeight="1" x14ac:dyDescent="0.4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spans="1:33" ht="15.75" customHeight="1" x14ac:dyDescent="0.4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1:33" ht="15.75" customHeight="1" x14ac:dyDescent="0.4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1:33" ht="15.75" customHeight="1" x14ac:dyDescent="0.4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1:33" ht="15.75" customHeight="1" x14ac:dyDescent="0.4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spans="1:33" ht="15.75" customHeight="1" x14ac:dyDescent="0.4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1:33" ht="15.75" customHeight="1" x14ac:dyDescent="0.4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1:33" ht="15.75" customHeight="1" x14ac:dyDescent="0.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spans="1:33" ht="15.75" customHeight="1" x14ac:dyDescent="0.4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1:33" ht="15.75" customHeight="1" x14ac:dyDescent="0.4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1:33" ht="15.75" customHeight="1" x14ac:dyDescent="0.4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spans="1:33" ht="15.75" customHeight="1" x14ac:dyDescent="0.4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1:33" ht="15.75" customHeight="1" x14ac:dyDescent="0.4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1:33" ht="15.75" customHeight="1" x14ac:dyDescent="0.4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spans="1:33" ht="15.75" customHeight="1" x14ac:dyDescent="0.4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1:33" ht="15.75" customHeight="1" x14ac:dyDescent="0.4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1:33" ht="15.75" customHeight="1" x14ac:dyDescent="0.4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1:33" ht="15.75" customHeight="1" x14ac:dyDescent="0.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spans="1:33" ht="15.75" customHeight="1" x14ac:dyDescent="0.4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3" ht="15.75" customHeight="1" x14ac:dyDescent="0.4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1:33" ht="15.75" customHeight="1" x14ac:dyDescent="0.4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spans="1:33" ht="15.75" customHeight="1" x14ac:dyDescent="0.4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1:33" ht="15.75" customHeight="1" x14ac:dyDescent="0.4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1:33" ht="15.75" customHeight="1" x14ac:dyDescent="0.4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spans="1:33" ht="15.75" customHeight="1" x14ac:dyDescent="0.4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1:33" ht="15.75" customHeight="1" x14ac:dyDescent="0.4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1:33" ht="15.75" customHeight="1" x14ac:dyDescent="0.4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1:33" ht="15.75" customHeight="1" x14ac:dyDescent="0.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spans="1:33" ht="15.75" customHeight="1" x14ac:dyDescent="0.4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1:33" ht="15.75" customHeight="1" x14ac:dyDescent="0.4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1:33" ht="15.75" customHeight="1" x14ac:dyDescent="0.4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1:33" ht="15.75" customHeight="1" x14ac:dyDescent="0.4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spans="1:33" ht="15.75" customHeight="1" x14ac:dyDescent="0.4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1:33" ht="15.75" customHeight="1" x14ac:dyDescent="0.4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1:33" ht="15.75" customHeight="1" x14ac:dyDescent="0.4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spans="1:33" ht="15.75" customHeight="1" x14ac:dyDescent="0.4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1:33" ht="15.75" customHeight="1" x14ac:dyDescent="0.4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1:33" ht="15.75" customHeight="1" x14ac:dyDescent="0.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1:33" ht="15.75" customHeight="1" x14ac:dyDescent="0.4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1:33" ht="15.75" customHeight="1" x14ac:dyDescent="0.4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spans="1:33" ht="15.75" customHeight="1" x14ac:dyDescent="0.4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1:33" ht="15.75" customHeight="1" x14ac:dyDescent="0.4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1:33" ht="15.75" customHeight="1" x14ac:dyDescent="0.4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1:33" ht="15.75" customHeight="1" x14ac:dyDescent="0.4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spans="1:33" ht="15.75" customHeight="1" x14ac:dyDescent="0.4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1:33" ht="15.75" customHeight="1" x14ac:dyDescent="0.4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1:33" ht="15.75" customHeight="1" x14ac:dyDescent="0.4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spans="1:33" ht="15.75" customHeight="1" x14ac:dyDescent="0.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1:33" ht="15.75" customHeight="1" x14ac:dyDescent="0.4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1:33" ht="15.75" customHeight="1" x14ac:dyDescent="0.4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spans="1:33" ht="15.75" customHeight="1" x14ac:dyDescent="0.4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1:33" ht="15.75" customHeight="1" x14ac:dyDescent="0.4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1:33" ht="15.75" customHeight="1" x14ac:dyDescent="0.4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spans="1:33" ht="15.75" customHeight="1" x14ac:dyDescent="0.4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1:33" ht="15.75" customHeight="1" x14ac:dyDescent="0.4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1:33" ht="15.75" customHeight="1" x14ac:dyDescent="0.4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spans="1:33" ht="15.75" customHeight="1" x14ac:dyDescent="0.4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1:33" ht="15.75" customHeight="1" x14ac:dyDescent="0.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1:33" ht="15.75" customHeight="1" x14ac:dyDescent="0.4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spans="1:33" ht="15.75" customHeight="1" x14ac:dyDescent="0.4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3" ht="15.75" customHeight="1" x14ac:dyDescent="0.4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1:33" ht="15.75" customHeight="1" x14ac:dyDescent="0.4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spans="1:33" ht="15.75" customHeight="1" x14ac:dyDescent="0.4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1:33" ht="15.75" customHeight="1" x14ac:dyDescent="0.4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1:33" ht="15.75" customHeight="1" x14ac:dyDescent="0.4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spans="1:33" ht="15.75" customHeight="1" x14ac:dyDescent="0.4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1:33" ht="15.75" customHeight="1" x14ac:dyDescent="0.4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1:33" ht="15.75" customHeight="1" x14ac:dyDescent="0.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1:33" ht="15.75" customHeight="1" x14ac:dyDescent="0.4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spans="1:33" ht="15.75" customHeight="1" x14ac:dyDescent="0.4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1:33" ht="15.75" customHeight="1" x14ac:dyDescent="0.4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1:33" ht="15.75" customHeight="1" x14ac:dyDescent="0.4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spans="1:33" ht="15.75" customHeight="1" x14ac:dyDescent="0.4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1:33" ht="15.75" customHeight="1" x14ac:dyDescent="0.4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3" ht="15.75" customHeight="1" x14ac:dyDescent="0.4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spans="1:33" ht="15.75" customHeight="1" x14ac:dyDescent="0.4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1:33" ht="15.75" customHeight="1" x14ac:dyDescent="0.4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1:33" ht="15.75" customHeight="1" x14ac:dyDescent="0.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spans="1:33" ht="15.75" customHeight="1" x14ac:dyDescent="0.4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1:33" ht="15.75" customHeight="1" x14ac:dyDescent="0.4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spans="1:33" ht="15.75" customHeight="1" x14ac:dyDescent="0.4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spans="1:33" ht="15.75" customHeight="1" x14ac:dyDescent="0.4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spans="1:33" ht="15.75" customHeight="1" x14ac:dyDescent="0.4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spans="1:33" ht="15.75" customHeight="1" x14ac:dyDescent="0.4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spans="1:33" ht="15.75" customHeight="1" x14ac:dyDescent="0.4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spans="1:33" ht="15.75" customHeight="1" x14ac:dyDescent="0.4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</row>
    <row r="373" spans="1:33" ht="15.75" customHeight="1" x14ac:dyDescent="0.4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spans="1:33" ht="15.75" customHeight="1" x14ac:dyDescent="0.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spans="1:33" ht="15.75" customHeight="1" x14ac:dyDescent="0.4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spans="1:33" ht="15.75" customHeight="1" x14ac:dyDescent="0.4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</row>
    <row r="377" spans="1:33" ht="15.75" customHeight="1" x14ac:dyDescent="0.4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spans="1:33" ht="15.75" customHeight="1" x14ac:dyDescent="0.4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spans="1:33" ht="15.75" customHeight="1" x14ac:dyDescent="0.4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</row>
    <row r="380" spans="1:33" ht="15.75" customHeight="1" x14ac:dyDescent="0.4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spans="1:33" ht="15.75" customHeight="1" x14ac:dyDescent="0.4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spans="1:33" ht="15.75" customHeight="1" x14ac:dyDescent="0.4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</row>
    <row r="383" spans="1:33" ht="15.75" customHeight="1" x14ac:dyDescent="0.4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spans="1:33" ht="15.75" customHeight="1" x14ac:dyDescent="0.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spans="1:33" ht="15.75" customHeight="1" x14ac:dyDescent="0.4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</row>
    <row r="386" spans="1:33" ht="15.75" customHeight="1" x14ac:dyDescent="0.4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spans="1:33" ht="15.75" customHeight="1" x14ac:dyDescent="0.4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spans="1:33" ht="15.75" customHeight="1" x14ac:dyDescent="0.4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</row>
    <row r="389" spans="1:33" ht="15.75" customHeight="1" x14ac:dyDescent="0.4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spans="1:33" ht="15.75" customHeight="1" x14ac:dyDescent="0.4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spans="1:33" ht="15.75" customHeight="1" x14ac:dyDescent="0.4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</row>
    <row r="392" spans="1:33" ht="15.75" customHeight="1" x14ac:dyDescent="0.4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spans="1:33" ht="15.75" customHeight="1" x14ac:dyDescent="0.4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spans="1:33" ht="15.75" customHeight="1" x14ac:dyDescent="0.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</row>
    <row r="395" spans="1:33" ht="15.75" customHeight="1" x14ac:dyDescent="0.4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spans="1:33" ht="15.75" customHeight="1" x14ac:dyDescent="0.4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spans="1:33" ht="15.75" customHeight="1" x14ac:dyDescent="0.4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</row>
    <row r="398" spans="1:33" ht="15.75" customHeight="1" x14ac:dyDescent="0.4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spans="1:33" ht="15.75" customHeight="1" x14ac:dyDescent="0.4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spans="1:33" ht="15.75" customHeight="1" x14ac:dyDescent="0.4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spans="1:33" ht="15.75" customHeight="1" x14ac:dyDescent="0.4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spans="1:33" ht="15.75" customHeight="1" x14ac:dyDescent="0.4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</row>
    <row r="403" spans="1:33" ht="15.75" customHeight="1" x14ac:dyDescent="0.4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spans="1:33" ht="15.75" customHeight="1" x14ac:dyDescent="0.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spans="1:33" ht="15.75" customHeight="1" x14ac:dyDescent="0.4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</row>
    <row r="406" spans="1:33" ht="15.75" customHeight="1" x14ac:dyDescent="0.4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spans="1:33" ht="15.75" customHeight="1" x14ac:dyDescent="0.4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spans="1:33" ht="15.75" customHeight="1" x14ac:dyDescent="0.4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spans="1:33" ht="15.75" customHeight="1" x14ac:dyDescent="0.4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</row>
    <row r="410" spans="1:33" ht="15.75" customHeight="1" x14ac:dyDescent="0.4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spans="1:33" ht="15.75" customHeight="1" x14ac:dyDescent="0.4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spans="1:33" ht="15.75" customHeight="1" x14ac:dyDescent="0.4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</row>
    <row r="413" spans="1:33" ht="15.75" customHeight="1" x14ac:dyDescent="0.4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spans="1:33" ht="15.75" customHeight="1" x14ac:dyDescent="0.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spans="1:33" ht="15.75" customHeight="1" x14ac:dyDescent="0.4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spans="1:33" ht="15.75" customHeight="1" x14ac:dyDescent="0.4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</row>
    <row r="417" spans="1:33" ht="15.75" customHeight="1" x14ac:dyDescent="0.4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spans="1:33" ht="15.75" customHeight="1" x14ac:dyDescent="0.4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spans="1:33" ht="15.75" customHeight="1" x14ac:dyDescent="0.4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spans="1:33" ht="15.75" customHeight="1" x14ac:dyDescent="0.4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spans="1:33" ht="15.75" customHeight="1" x14ac:dyDescent="0.4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</row>
    <row r="422" spans="1:33" ht="15.75" customHeight="1" x14ac:dyDescent="0.4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spans="1:33" ht="15.75" customHeight="1" x14ac:dyDescent="0.4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spans="1:33" ht="15.75" customHeight="1" x14ac:dyDescent="0.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</row>
    <row r="425" spans="1:33" ht="15.75" customHeight="1" x14ac:dyDescent="0.4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spans="1:33" ht="15.75" customHeight="1" x14ac:dyDescent="0.4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spans="1:33" ht="15.75" customHeight="1" x14ac:dyDescent="0.4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</row>
    <row r="428" spans="1:33" ht="15.75" customHeight="1" x14ac:dyDescent="0.4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spans="1:33" ht="15.75" customHeight="1" x14ac:dyDescent="0.4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spans="1:33" ht="15.75" customHeight="1" x14ac:dyDescent="0.4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spans="1:33" ht="15.75" customHeight="1" x14ac:dyDescent="0.4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</row>
    <row r="432" spans="1:33" ht="15.75" customHeight="1" x14ac:dyDescent="0.4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spans="1:33" ht="15.75" customHeight="1" x14ac:dyDescent="0.4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spans="1:33" ht="15.75" customHeight="1" x14ac:dyDescent="0.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spans="1:33" ht="15.75" customHeight="1" x14ac:dyDescent="0.4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spans="1:33" ht="15.75" customHeight="1" x14ac:dyDescent="0.4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</row>
    <row r="437" spans="1:33" ht="15.75" customHeight="1" x14ac:dyDescent="0.4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spans="1:33" ht="15.75" customHeight="1" x14ac:dyDescent="0.4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spans="1:33" ht="15.75" customHeight="1" x14ac:dyDescent="0.4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</row>
    <row r="440" spans="1:33" ht="15.75" customHeight="1" x14ac:dyDescent="0.4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spans="1:33" ht="15.75" customHeight="1" x14ac:dyDescent="0.4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spans="1:33" ht="15.75" customHeight="1" x14ac:dyDescent="0.4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</row>
    <row r="443" spans="1:33" ht="15.75" customHeight="1" x14ac:dyDescent="0.4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spans="1:33" ht="15.75" customHeight="1" x14ac:dyDescent="0.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spans="1:33" ht="15.75" customHeight="1" x14ac:dyDescent="0.4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</row>
    <row r="446" spans="1:33" ht="15.75" customHeight="1" x14ac:dyDescent="0.4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spans="1:33" ht="15.75" customHeight="1" x14ac:dyDescent="0.4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spans="1:33" ht="15.75" customHeight="1" x14ac:dyDescent="0.4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</row>
    <row r="449" spans="1:33" ht="15.75" customHeight="1" x14ac:dyDescent="0.4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spans="1:33" ht="15.75" customHeight="1" x14ac:dyDescent="0.4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spans="1:33" ht="15.75" customHeight="1" x14ac:dyDescent="0.4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</row>
    <row r="452" spans="1:33" ht="15.75" customHeight="1" x14ac:dyDescent="0.4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spans="1:33" ht="15.75" customHeight="1" x14ac:dyDescent="0.4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spans="1:33" ht="15.75" customHeight="1" x14ac:dyDescent="0.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</row>
    <row r="455" spans="1:33" ht="15.75" customHeight="1" x14ac:dyDescent="0.4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spans="1:33" ht="15.75" customHeight="1" x14ac:dyDescent="0.4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spans="1:33" ht="15.75" customHeight="1" x14ac:dyDescent="0.4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spans="1:33" ht="15.75" customHeight="1" x14ac:dyDescent="0.4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spans="1:33" ht="15.75" customHeight="1" x14ac:dyDescent="0.4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</row>
    <row r="460" spans="1:33" ht="15.75" customHeight="1" x14ac:dyDescent="0.4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spans="1:33" ht="15.75" customHeight="1" x14ac:dyDescent="0.4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spans="1:33" ht="15.75" customHeight="1" x14ac:dyDescent="0.4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spans="1:33" ht="15.75" customHeight="1" x14ac:dyDescent="0.4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spans="1:33" ht="15.75" customHeight="1" x14ac:dyDescent="0.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spans="1:33" ht="15.75" customHeight="1" x14ac:dyDescent="0.4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</row>
    <row r="466" spans="1:33" ht="15.75" customHeight="1" x14ac:dyDescent="0.4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spans="1:33" ht="15.75" customHeight="1" x14ac:dyDescent="0.4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spans="1:33" ht="15.75" customHeight="1" x14ac:dyDescent="0.4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</row>
    <row r="469" spans="1:33" ht="15.75" customHeight="1" x14ac:dyDescent="0.4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spans="1:33" ht="15.75" customHeight="1" x14ac:dyDescent="0.4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spans="1:33" ht="15.75" customHeight="1" x14ac:dyDescent="0.4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</row>
    <row r="472" spans="1:33" ht="15.75" customHeight="1" x14ac:dyDescent="0.4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spans="1:33" ht="15.75" customHeight="1" x14ac:dyDescent="0.4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spans="1:33" ht="15.75" customHeight="1" x14ac:dyDescent="0.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</row>
    <row r="475" spans="1:33" ht="15.75" customHeight="1" x14ac:dyDescent="0.4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spans="1:33" ht="15.75" customHeight="1" x14ac:dyDescent="0.4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spans="1:33" ht="15.75" customHeight="1" x14ac:dyDescent="0.4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</row>
    <row r="478" spans="1:33" ht="15.75" customHeight="1" x14ac:dyDescent="0.4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spans="1:33" ht="15.75" customHeight="1" x14ac:dyDescent="0.4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spans="1:33" ht="15.75" customHeight="1" x14ac:dyDescent="0.4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spans="1:33" ht="15.75" customHeight="1" x14ac:dyDescent="0.4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</row>
    <row r="482" spans="1:33" ht="15.75" customHeight="1" x14ac:dyDescent="0.4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3" ht="15.75" customHeight="1" x14ac:dyDescent="0.4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spans="1:33" ht="15.75" customHeight="1" x14ac:dyDescent="0.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</row>
    <row r="485" spans="1:33" ht="15.75" customHeight="1" x14ac:dyDescent="0.4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spans="1:33" ht="15.75" customHeight="1" x14ac:dyDescent="0.4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spans="1:33" ht="15.75" customHeight="1" x14ac:dyDescent="0.4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</row>
    <row r="488" spans="1:33" ht="15.75" customHeight="1" x14ac:dyDescent="0.4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spans="1:33" ht="15.75" customHeight="1" x14ac:dyDescent="0.4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spans="1:33" ht="15.75" customHeight="1" x14ac:dyDescent="0.4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</row>
    <row r="491" spans="1:33" ht="15.75" customHeight="1" x14ac:dyDescent="0.4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spans="1:33" ht="15.75" customHeight="1" x14ac:dyDescent="0.4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spans="1:33" ht="15.75" customHeight="1" x14ac:dyDescent="0.4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</row>
    <row r="494" spans="1:33" ht="15.75" customHeight="1" x14ac:dyDescent="0.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spans="1:33" ht="15.75" customHeight="1" x14ac:dyDescent="0.4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spans="1:33" ht="15.75" customHeight="1" x14ac:dyDescent="0.4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spans="1:33" ht="15.75" customHeight="1" x14ac:dyDescent="0.4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spans="1:33" ht="15.75" customHeight="1" x14ac:dyDescent="0.4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spans="1:33" ht="15.75" customHeight="1" x14ac:dyDescent="0.4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</row>
    <row r="500" spans="1:33" ht="15.75" customHeight="1" x14ac:dyDescent="0.4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spans="1:33" ht="15.75" customHeight="1" x14ac:dyDescent="0.4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spans="1:33" ht="15.75" customHeight="1" x14ac:dyDescent="0.4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spans="1:33" ht="15.75" customHeight="1" x14ac:dyDescent="0.4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spans="1:33" ht="15.75" customHeight="1" x14ac:dyDescent="0.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spans="1:33" ht="15.75" customHeight="1" x14ac:dyDescent="0.4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spans="1:33" ht="15.75" customHeight="1" x14ac:dyDescent="0.4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</row>
    <row r="507" spans="1:33" ht="15.75" customHeight="1" x14ac:dyDescent="0.4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spans="1:33" ht="15.75" customHeight="1" x14ac:dyDescent="0.4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spans="1:33" ht="15.75" customHeight="1" x14ac:dyDescent="0.4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</row>
    <row r="510" spans="1:33" ht="15.75" customHeight="1" x14ac:dyDescent="0.4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spans="1:33" ht="15.75" customHeight="1" x14ac:dyDescent="0.4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spans="1:33" ht="15.75" customHeight="1" x14ac:dyDescent="0.4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spans="1:33" ht="15.75" customHeight="1" x14ac:dyDescent="0.4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</row>
    <row r="514" spans="1:33" ht="15.75" customHeight="1" x14ac:dyDescent="0.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spans="1:33" ht="15.75" customHeight="1" x14ac:dyDescent="0.4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spans="1:33" ht="15.75" customHeight="1" x14ac:dyDescent="0.4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</row>
    <row r="517" spans="1:33" ht="15.75" customHeight="1" x14ac:dyDescent="0.4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spans="1:33" ht="15.75" customHeight="1" x14ac:dyDescent="0.4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spans="1:33" ht="15.75" customHeight="1" x14ac:dyDescent="0.4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</row>
    <row r="520" spans="1:33" ht="15.75" customHeight="1" x14ac:dyDescent="0.4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spans="1:33" ht="15.75" customHeight="1" x14ac:dyDescent="0.4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spans="1:33" ht="15.75" customHeight="1" x14ac:dyDescent="0.4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spans="1:33" ht="15.75" customHeight="1" x14ac:dyDescent="0.4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spans="1:33" ht="15.75" customHeight="1" x14ac:dyDescent="0.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</row>
    <row r="525" spans="1:33" ht="15.75" customHeight="1" x14ac:dyDescent="0.4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spans="1:33" ht="15.75" customHeight="1" x14ac:dyDescent="0.4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spans="1:33" ht="15.75" customHeight="1" x14ac:dyDescent="0.4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</row>
    <row r="528" spans="1:33" ht="15.75" customHeight="1" x14ac:dyDescent="0.4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spans="1:33" ht="15.75" customHeight="1" x14ac:dyDescent="0.4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spans="1:33" ht="15.75" customHeight="1" x14ac:dyDescent="0.4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</row>
    <row r="531" spans="1:33" ht="15.75" customHeight="1" x14ac:dyDescent="0.4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spans="1:33" ht="15.75" customHeight="1" x14ac:dyDescent="0.4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spans="1:33" ht="15.75" customHeight="1" x14ac:dyDescent="0.4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spans="1:33" ht="15.75" customHeight="1" x14ac:dyDescent="0.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</row>
    <row r="535" spans="1:33" ht="15.75" customHeight="1" x14ac:dyDescent="0.4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spans="1:33" ht="15.75" customHeight="1" x14ac:dyDescent="0.4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spans="1:33" ht="15.75" customHeight="1" x14ac:dyDescent="0.4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spans="1:33" ht="15.75" customHeight="1" x14ac:dyDescent="0.4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</row>
    <row r="539" spans="1:33" ht="15.75" customHeight="1" x14ac:dyDescent="0.4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spans="1:33" ht="15.75" customHeight="1" x14ac:dyDescent="0.4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spans="1:33" ht="15.75" customHeight="1" x14ac:dyDescent="0.4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</row>
    <row r="542" spans="1:33" ht="15.75" customHeight="1" x14ac:dyDescent="0.4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spans="1:33" ht="15.75" customHeight="1" x14ac:dyDescent="0.4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spans="1:33" ht="15.75" customHeight="1" x14ac:dyDescent="0.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</row>
    <row r="545" spans="1:33" ht="15.75" customHeight="1" x14ac:dyDescent="0.4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spans="1:33" ht="15.75" customHeight="1" x14ac:dyDescent="0.4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spans="1:33" ht="15.75" customHeight="1" x14ac:dyDescent="0.4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</row>
    <row r="548" spans="1:33" ht="15.75" customHeight="1" x14ac:dyDescent="0.4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spans="1:33" ht="15.75" customHeight="1" x14ac:dyDescent="0.4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spans="1:33" ht="15.75" customHeight="1" x14ac:dyDescent="0.4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</row>
    <row r="551" spans="1:33" ht="15.75" customHeight="1" x14ac:dyDescent="0.4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spans="1:33" ht="15.75" customHeight="1" x14ac:dyDescent="0.4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spans="1:33" ht="15.75" customHeight="1" x14ac:dyDescent="0.4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</row>
    <row r="554" spans="1:33" ht="15.75" customHeight="1" x14ac:dyDescent="0.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spans="1:33" ht="15.75" customHeight="1" x14ac:dyDescent="0.4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spans="1:33" ht="15.75" customHeight="1" x14ac:dyDescent="0.4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</row>
    <row r="557" spans="1:33" ht="15.75" customHeight="1" x14ac:dyDescent="0.4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spans="1:33" ht="15.75" customHeight="1" x14ac:dyDescent="0.4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spans="1:33" ht="15.75" customHeight="1" x14ac:dyDescent="0.4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</row>
    <row r="560" spans="1:33" ht="15.75" customHeight="1" x14ac:dyDescent="0.4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spans="1:33" ht="15.75" customHeight="1" x14ac:dyDescent="0.4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spans="1:33" ht="15.75" customHeight="1" x14ac:dyDescent="0.4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</row>
    <row r="563" spans="1:33" ht="15.75" customHeight="1" x14ac:dyDescent="0.4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spans="1:33" ht="15.75" customHeight="1" x14ac:dyDescent="0.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spans="1:33" ht="15.75" customHeight="1" x14ac:dyDescent="0.4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</row>
    <row r="566" spans="1:33" ht="15.75" customHeight="1" x14ac:dyDescent="0.4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spans="1:33" ht="15.75" customHeight="1" x14ac:dyDescent="0.4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spans="1:33" ht="15.75" customHeight="1" x14ac:dyDescent="0.4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</row>
    <row r="569" spans="1:33" ht="15.75" customHeight="1" x14ac:dyDescent="0.4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spans="1:33" ht="15.75" customHeight="1" x14ac:dyDescent="0.4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spans="1:33" ht="15.75" customHeight="1" x14ac:dyDescent="0.4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</row>
    <row r="572" spans="1:33" ht="15.75" customHeight="1" x14ac:dyDescent="0.4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spans="1:33" ht="15.75" customHeight="1" x14ac:dyDescent="0.4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spans="1:33" ht="15.75" customHeight="1" x14ac:dyDescent="0.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spans="1:33" ht="15.75" customHeight="1" x14ac:dyDescent="0.4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</row>
    <row r="576" spans="1:33" ht="15.75" customHeight="1" x14ac:dyDescent="0.4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spans="1:33" ht="15.75" customHeight="1" x14ac:dyDescent="0.4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spans="1:33" ht="15.75" customHeight="1" x14ac:dyDescent="0.4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</row>
    <row r="579" spans="1:33" ht="15.75" customHeight="1" x14ac:dyDescent="0.4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spans="1:33" ht="15.75" customHeight="1" x14ac:dyDescent="0.4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spans="1:33" ht="15.75" customHeight="1" x14ac:dyDescent="0.4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spans="1:33" ht="15.75" customHeight="1" x14ac:dyDescent="0.4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</row>
    <row r="583" spans="1:33" ht="15.75" customHeight="1" x14ac:dyDescent="0.4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spans="1:33" ht="15.75" customHeight="1" x14ac:dyDescent="0.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spans="1:33" ht="15.75" customHeight="1" x14ac:dyDescent="0.4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</row>
    <row r="586" spans="1:33" ht="15.75" customHeight="1" x14ac:dyDescent="0.4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spans="1:33" ht="15.75" customHeight="1" x14ac:dyDescent="0.4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spans="1:33" ht="15.75" customHeight="1" x14ac:dyDescent="0.4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</row>
    <row r="589" spans="1:33" ht="15.75" customHeight="1" x14ac:dyDescent="0.4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spans="1:33" ht="15.75" customHeight="1" x14ac:dyDescent="0.4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spans="1:33" ht="15.75" customHeight="1" x14ac:dyDescent="0.4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spans="1:33" ht="15.75" customHeight="1" x14ac:dyDescent="0.4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</row>
    <row r="593" spans="1:33" ht="15.75" customHeight="1" x14ac:dyDescent="0.4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spans="1:33" ht="15.75" customHeight="1" x14ac:dyDescent="0.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spans="1:33" ht="15.75" customHeight="1" x14ac:dyDescent="0.4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</row>
    <row r="596" spans="1:33" ht="15.75" customHeight="1" x14ac:dyDescent="0.4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spans="1:33" ht="15.75" customHeight="1" x14ac:dyDescent="0.4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spans="1:33" ht="15.75" customHeight="1" x14ac:dyDescent="0.4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spans="1:33" ht="15.75" customHeight="1" x14ac:dyDescent="0.4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</row>
    <row r="600" spans="1:33" ht="15.75" customHeight="1" x14ac:dyDescent="0.4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spans="1:33" ht="15.75" customHeight="1" x14ac:dyDescent="0.4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spans="1:33" ht="15.75" customHeight="1" x14ac:dyDescent="0.4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spans="1:33" ht="15.75" customHeight="1" x14ac:dyDescent="0.4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</row>
    <row r="604" spans="1:33" ht="15.75" customHeight="1" x14ac:dyDescent="0.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spans="1:33" ht="15.75" customHeight="1" x14ac:dyDescent="0.4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spans="1:33" ht="15.75" customHeight="1" x14ac:dyDescent="0.4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</row>
    <row r="607" spans="1:33" ht="15.75" customHeight="1" x14ac:dyDescent="0.4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spans="1:33" ht="15.75" customHeight="1" x14ac:dyDescent="0.4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spans="1:33" ht="15.75" customHeight="1" x14ac:dyDescent="0.4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</row>
    <row r="610" spans="1:33" ht="15.75" customHeight="1" x14ac:dyDescent="0.4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spans="1:33" ht="15.75" customHeight="1" x14ac:dyDescent="0.4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spans="1:33" ht="15.75" customHeight="1" x14ac:dyDescent="0.4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</row>
    <row r="613" spans="1:33" ht="15.75" customHeight="1" x14ac:dyDescent="0.4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spans="1:33" ht="15.75" customHeight="1" x14ac:dyDescent="0.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spans="1:33" ht="15.75" customHeight="1" x14ac:dyDescent="0.4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spans="1:33" ht="15.75" customHeight="1" x14ac:dyDescent="0.4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</row>
    <row r="617" spans="1:33" ht="15.75" customHeight="1" x14ac:dyDescent="0.4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spans="1:33" ht="15.75" customHeight="1" x14ac:dyDescent="0.4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spans="1:33" ht="15.75" customHeight="1" x14ac:dyDescent="0.4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spans="1:33" ht="15.75" customHeight="1" x14ac:dyDescent="0.4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</row>
    <row r="621" spans="1:33" ht="15.75" customHeight="1" x14ac:dyDescent="0.4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spans="1:33" ht="15.75" customHeight="1" x14ac:dyDescent="0.4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</row>
    <row r="623" spans="1:33" ht="15.75" customHeight="1" x14ac:dyDescent="0.4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</row>
    <row r="624" spans="1:33" ht="15.75" customHeight="1" x14ac:dyDescent="0.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</row>
    <row r="625" spans="1:33" ht="15.75" customHeight="1" x14ac:dyDescent="0.4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</row>
    <row r="626" spans="1:33" ht="15.75" customHeight="1" x14ac:dyDescent="0.4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</row>
    <row r="627" spans="1:33" ht="15.75" customHeight="1" x14ac:dyDescent="0.4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</row>
    <row r="628" spans="1:33" ht="15.75" customHeight="1" x14ac:dyDescent="0.4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</row>
    <row r="629" spans="1:33" ht="15.75" customHeight="1" x14ac:dyDescent="0.4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</row>
    <row r="630" spans="1:33" ht="15.75" customHeight="1" x14ac:dyDescent="0.4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</row>
    <row r="631" spans="1:33" ht="15.75" customHeight="1" x14ac:dyDescent="0.4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</row>
    <row r="632" spans="1:33" ht="15.75" customHeight="1" x14ac:dyDescent="0.4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</row>
    <row r="633" spans="1:33" ht="15.75" customHeight="1" x14ac:dyDescent="0.4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</row>
    <row r="634" spans="1:33" ht="15.75" customHeight="1" x14ac:dyDescent="0.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</row>
    <row r="635" spans="1:33" ht="15.75" customHeight="1" x14ac:dyDescent="0.4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</row>
    <row r="636" spans="1:33" ht="15.75" customHeight="1" x14ac:dyDescent="0.4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</row>
    <row r="637" spans="1:33" ht="15.75" customHeight="1" x14ac:dyDescent="0.4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</row>
    <row r="638" spans="1:33" ht="15.75" customHeight="1" x14ac:dyDescent="0.4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</row>
    <row r="639" spans="1:33" ht="15.75" customHeight="1" x14ac:dyDescent="0.4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</row>
    <row r="640" spans="1:33" ht="15.75" customHeight="1" x14ac:dyDescent="0.4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</row>
    <row r="641" spans="1:33" ht="15.75" customHeight="1" x14ac:dyDescent="0.4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</row>
    <row r="642" spans="1:33" ht="15.75" customHeight="1" x14ac:dyDescent="0.4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</row>
    <row r="643" spans="1:33" ht="15.75" customHeight="1" x14ac:dyDescent="0.4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</row>
    <row r="644" spans="1:33" ht="15.75" customHeight="1" x14ac:dyDescent="0.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</row>
    <row r="645" spans="1:33" ht="15.75" customHeight="1" x14ac:dyDescent="0.4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</row>
    <row r="646" spans="1:33" ht="15.75" customHeight="1" x14ac:dyDescent="0.4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</row>
    <row r="647" spans="1:33" ht="15.75" customHeight="1" x14ac:dyDescent="0.4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</row>
    <row r="648" spans="1:33" ht="15.75" customHeight="1" x14ac:dyDescent="0.4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</row>
    <row r="649" spans="1:33" ht="15.75" customHeight="1" x14ac:dyDescent="0.4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</row>
    <row r="650" spans="1:33" ht="15.75" customHeight="1" x14ac:dyDescent="0.4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</row>
    <row r="651" spans="1:33" ht="15.75" customHeight="1" x14ac:dyDescent="0.4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</row>
    <row r="652" spans="1:33" ht="15.75" customHeight="1" x14ac:dyDescent="0.4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</row>
    <row r="653" spans="1:33" ht="15.75" customHeight="1" x14ac:dyDescent="0.4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</row>
    <row r="654" spans="1:33" ht="15.75" customHeight="1" x14ac:dyDescent="0.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</row>
    <row r="655" spans="1:33" ht="15.75" customHeight="1" x14ac:dyDescent="0.4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</row>
    <row r="656" spans="1:33" ht="15.75" customHeight="1" x14ac:dyDescent="0.4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</row>
    <row r="657" spans="1:33" ht="15.75" customHeight="1" x14ac:dyDescent="0.4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</row>
    <row r="658" spans="1:33" ht="15.75" customHeight="1" x14ac:dyDescent="0.4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</row>
    <row r="659" spans="1:33" ht="15.75" customHeight="1" x14ac:dyDescent="0.4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</row>
    <row r="660" spans="1:33" ht="15.75" customHeight="1" x14ac:dyDescent="0.4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</row>
    <row r="661" spans="1:33" ht="15.75" customHeight="1" x14ac:dyDescent="0.4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</row>
    <row r="662" spans="1:33" ht="15.75" customHeight="1" x14ac:dyDescent="0.4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</row>
    <row r="663" spans="1:33" ht="15.75" customHeight="1" x14ac:dyDescent="0.4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</row>
    <row r="664" spans="1:33" ht="15.75" customHeight="1" x14ac:dyDescent="0.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</row>
    <row r="665" spans="1:33" ht="15.75" customHeight="1" x14ac:dyDescent="0.4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</row>
    <row r="666" spans="1:33" ht="15.75" customHeight="1" x14ac:dyDescent="0.4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</row>
    <row r="667" spans="1:33" ht="15.75" customHeight="1" x14ac:dyDescent="0.4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</row>
    <row r="668" spans="1:33" ht="15.75" customHeight="1" x14ac:dyDescent="0.4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</row>
    <row r="669" spans="1:33" ht="15.75" customHeight="1" x14ac:dyDescent="0.4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</row>
    <row r="670" spans="1:33" ht="15.75" customHeight="1" x14ac:dyDescent="0.4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</row>
    <row r="671" spans="1:33" ht="15.75" customHeight="1" x14ac:dyDescent="0.4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</row>
    <row r="672" spans="1:33" ht="15.75" customHeight="1" x14ac:dyDescent="0.4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</row>
    <row r="673" spans="1:33" ht="15.75" customHeight="1" x14ac:dyDescent="0.4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</row>
    <row r="674" spans="1:33" ht="15.75" customHeight="1" x14ac:dyDescent="0.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</row>
    <row r="675" spans="1:33" ht="15.75" customHeight="1" x14ac:dyDescent="0.4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</row>
    <row r="676" spans="1:33" ht="15.75" customHeight="1" x14ac:dyDescent="0.4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</row>
    <row r="677" spans="1:33" ht="15.75" customHeight="1" x14ac:dyDescent="0.4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</row>
    <row r="678" spans="1:33" ht="15.75" customHeight="1" x14ac:dyDescent="0.4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</row>
    <row r="679" spans="1:33" ht="15.75" customHeight="1" x14ac:dyDescent="0.4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</row>
    <row r="680" spans="1:33" ht="15.75" customHeight="1" x14ac:dyDescent="0.4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</row>
    <row r="681" spans="1:33" ht="15.75" customHeight="1" x14ac:dyDescent="0.4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</row>
    <row r="682" spans="1:33" ht="15.75" customHeight="1" x14ac:dyDescent="0.4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</row>
    <row r="683" spans="1:33" ht="15.75" customHeight="1" x14ac:dyDescent="0.4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</row>
    <row r="684" spans="1:33" ht="15.75" customHeight="1" x14ac:dyDescent="0.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</row>
    <row r="685" spans="1:33" ht="15.75" customHeight="1" x14ac:dyDescent="0.4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</row>
    <row r="686" spans="1:33" ht="15.75" customHeight="1" x14ac:dyDescent="0.4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</row>
    <row r="687" spans="1:33" ht="15.75" customHeight="1" x14ac:dyDescent="0.4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</row>
    <row r="688" spans="1:33" ht="15.75" customHeight="1" x14ac:dyDescent="0.4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</row>
    <row r="689" spans="1:33" ht="15.75" customHeight="1" x14ac:dyDescent="0.4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</row>
    <row r="690" spans="1:33" ht="15.75" customHeight="1" x14ac:dyDescent="0.4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</row>
    <row r="691" spans="1:33" ht="15.75" customHeight="1" x14ac:dyDescent="0.4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</row>
    <row r="692" spans="1:33" ht="15.75" customHeight="1" x14ac:dyDescent="0.4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</row>
    <row r="693" spans="1:33" ht="15.75" customHeight="1" x14ac:dyDescent="0.4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</row>
    <row r="694" spans="1:33" ht="15.75" customHeight="1" x14ac:dyDescent="0.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</row>
    <row r="695" spans="1:33" ht="15.75" customHeight="1" x14ac:dyDescent="0.4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</row>
    <row r="696" spans="1:33" ht="15.75" customHeight="1" x14ac:dyDescent="0.4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</row>
    <row r="697" spans="1:33" ht="15.75" customHeight="1" x14ac:dyDescent="0.4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</row>
    <row r="698" spans="1:33" ht="15.75" customHeight="1" x14ac:dyDescent="0.4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</row>
    <row r="699" spans="1:33" ht="15.75" customHeight="1" x14ac:dyDescent="0.4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</row>
    <row r="700" spans="1:33" ht="15.75" customHeight="1" x14ac:dyDescent="0.4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</row>
    <row r="701" spans="1:33" ht="15.75" customHeight="1" x14ac:dyDescent="0.4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</row>
    <row r="702" spans="1:33" ht="15.75" customHeight="1" x14ac:dyDescent="0.4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</row>
    <row r="703" spans="1:33" ht="15.75" customHeight="1" x14ac:dyDescent="0.4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</row>
    <row r="704" spans="1:33" ht="15.75" customHeight="1" x14ac:dyDescent="0.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</row>
    <row r="705" spans="1:33" ht="15.75" customHeight="1" x14ac:dyDescent="0.4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</row>
    <row r="706" spans="1:33" ht="15.75" customHeight="1" x14ac:dyDescent="0.4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</row>
    <row r="707" spans="1:33" ht="15.75" customHeight="1" x14ac:dyDescent="0.4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</row>
    <row r="708" spans="1:33" ht="15.75" customHeight="1" x14ac:dyDescent="0.4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</row>
    <row r="709" spans="1:33" ht="15.75" customHeight="1" x14ac:dyDescent="0.4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</row>
    <row r="710" spans="1:33" ht="15.75" customHeight="1" x14ac:dyDescent="0.4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</row>
    <row r="711" spans="1:33" ht="15.75" customHeight="1" x14ac:dyDescent="0.4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</row>
    <row r="712" spans="1:33" ht="15.75" customHeight="1" x14ac:dyDescent="0.4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</row>
    <row r="713" spans="1:33" ht="15.75" customHeight="1" x14ac:dyDescent="0.4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</row>
    <row r="714" spans="1:33" ht="15.75" customHeight="1" x14ac:dyDescent="0.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</row>
    <row r="715" spans="1:33" ht="15.75" customHeight="1" x14ac:dyDescent="0.4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</row>
    <row r="716" spans="1:33" ht="15.75" customHeight="1" x14ac:dyDescent="0.4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</row>
    <row r="717" spans="1:33" ht="15.75" customHeight="1" x14ac:dyDescent="0.4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</row>
    <row r="718" spans="1:33" ht="15.75" customHeight="1" x14ac:dyDescent="0.4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</row>
    <row r="719" spans="1:33" ht="15.75" customHeight="1" x14ac:dyDescent="0.4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</row>
    <row r="720" spans="1:33" ht="15.75" customHeight="1" x14ac:dyDescent="0.4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</row>
    <row r="721" spans="1:33" ht="15.75" customHeight="1" x14ac:dyDescent="0.4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</row>
    <row r="722" spans="1:33" ht="15.75" customHeight="1" x14ac:dyDescent="0.4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</row>
    <row r="723" spans="1:33" ht="15.75" customHeight="1" x14ac:dyDescent="0.4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</row>
    <row r="724" spans="1:33" ht="15.75" customHeight="1" x14ac:dyDescent="0.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</row>
    <row r="725" spans="1:33" ht="15.75" customHeight="1" x14ac:dyDescent="0.4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</row>
    <row r="726" spans="1:33" ht="15.75" customHeight="1" x14ac:dyDescent="0.4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</row>
    <row r="727" spans="1:33" ht="15.75" customHeight="1" x14ac:dyDescent="0.4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</row>
    <row r="728" spans="1:33" ht="15.75" customHeight="1" x14ac:dyDescent="0.4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</row>
    <row r="729" spans="1:33" ht="15.75" customHeight="1" x14ac:dyDescent="0.4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</row>
    <row r="730" spans="1:33" ht="15.75" customHeight="1" x14ac:dyDescent="0.4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</row>
    <row r="731" spans="1:33" ht="15.75" customHeight="1" x14ac:dyDescent="0.4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</row>
    <row r="732" spans="1:33" ht="15.75" customHeight="1" x14ac:dyDescent="0.4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</row>
    <row r="733" spans="1:33" ht="15.75" customHeight="1" x14ac:dyDescent="0.4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</row>
    <row r="734" spans="1:33" ht="15.75" customHeight="1" x14ac:dyDescent="0.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</row>
    <row r="735" spans="1:33" ht="15.75" customHeight="1" x14ac:dyDescent="0.4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</row>
    <row r="736" spans="1:33" ht="15.75" customHeight="1" x14ac:dyDescent="0.4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</row>
    <row r="737" spans="1:33" ht="15.75" customHeight="1" x14ac:dyDescent="0.4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</row>
    <row r="738" spans="1:33" ht="15.75" customHeight="1" x14ac:dyDescent="0.4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</row>
    <row r="739" spans="1:33" ht="15.75" customHeight="1" x14ac:dyDescent="0.4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</row>
    <row r="740" spans="1:33" ht="15.75" customHeight="1" x14ac:dyDescent="0.4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</row>
    <row r="741" spans="1:33" ht="15.75" customHeight="1" x14ac:dyDescent="0.4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</row>
    <row r="742" spans="1:33" ht="15.75" customHeight="1" x14ac:dyDescent="0.4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</row>
    <row r="743" spans="1:33" ht="15.75" customHeight="1" x14ac:dyDescent="0.4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</row>
    <row r="744" spans="1:33" ht="15.75" customHeight="1" x14ac:dyDescent="0.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</row>
    <row r="745" spans="1:33" ht="15.75" customHeight="1" x14ac:dyDescent="0.4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</row>
    <row r="746" spans="1:33" ht="15.75" customHeight="1" x14ac:dyDescent="0.4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</row>
    <row r="747" spans="1:33" ht="15.75" customHeight="1" x14ac:dyDescent="0.4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</row>
    <row r="748" spans="1:33" ht="15.75" customHeight="1" x14ac:dyDescent="0.4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</row>
    <row r="749" spans="1:33" ht="15.75" customHeight="1" x14ac:dyDescent="0.4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</row>
    <row r="750" spans="1:33" ht="15.75" customHeight="1" x14ac:dyDescent="0.4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</row>
    <row r="751" spans="1:33" ht="15.75" customHeight="1" x14ac:dyDescent="0.4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</row>
    <row r="752" spans="1:33" ht="15.75" customHeight="1" x14ac:dyDescent="0.4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</row>
    <row r="753" spans="1:33" ht="15.75" customHeight="1" x14ac:dyDescent="0.4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</row>
    <row r="754" spans="1:33" ht="15.75" customHeight="1" x14ac:dyDescent="0.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</row>
    <row r="755" spans="1:33" ht="15.75" customHeight="1" x14ac:dyDescent="0.4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</row>
    <row r="756" spans="1:33" ht="15.75" customHeight="1" x14ac:dyDescent="0.4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</row>
    <row r="757" spans="1:33" ht="15.75" customHeight="1" x14ac:dyDescent="0.4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</row>
    <row r="758" spans="1:33" ht="15.75" customHeight="1" x14ac:dyDescent="0.4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</row>
    <row r="759" spans="1:33" ht="15.75" customHeight="1" x14ac:dyDescent="0.4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</row>
    <row r="760" spans="1:33" ht="15.75" customHeight="1" x14ac:dyDescent="0.4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</row>
    <row r="761" spans="1:33" ht="15.75" customHeight="1" x14ac:dyDescent="0.4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</row>
    <row r="762" spans="1:33" ht="15.75" customHeight="1" x14ac:dyDescent="0.4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</row>
    <row r="763" spans="1:33" ht="15.75" customHeight="1" x14ac:dyDescent="0.4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</row>
    <row r="764" spans="1:33" ht="15.75" customHeight="1" x14ac:dyDescent="0.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</row>
    <row r="765" spans="1:33" ht="15.75" customHeight="1" x14ac:dyDescent="0.4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</row>
    <row r="766" spans="1:33" ht="15.75" customHeight="1" x14ac:dyDescent="0.4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</row>
    <row r="767" spans="1:33" ht="15.75" customHeight="1" x14ac:dyDescent="0.4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</row>
    <row r="768" spans="1:33" ht="15.75" customHeight="1" x14ac:dyDescent="0.4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</row>
    <row r="769" spans="1:33" ht="15.75" customHeight="1" x14ac:dyDescent="0.4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</row>
    <row r="770" spans="1:33" ht="15.75" customHeight="1" x14ac:dyDescent="0.4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</row>
    <row r="771" spans="1:33" ht="15.75" customHeight="1" x14ac:dyDescent="0.4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</row>
    <row r="772" spans="1:33" ht="15.75" customHeight="1" x14ac:dyDescent="0.4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</row>
    <row r="773" spans="1:33" ht="15.75" customHeight="1" x14ac:dyDescent="0.4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</row>
    <row r="774" spans="1:33" ht="15.75" customHeight="1" x14ac:dyDescent="0.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</row>
    <row r="775" spans="1:33" ht="15.75" customHeight="1" x14ac:dyDescent="0.4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</row>
    <row r="776" spans="1:33" ht="15.75" customHeight="1" x14ac:dyDescent="0.4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</row>
    <row r="777" spans="1:33" ht="15.75" customHeight="1" x14ac:dyDescent="0.4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</row>
    <row r="778" spans="1:33" ht="15.75" customHeight="1" x14ac:dyDescent="0.4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</row>
    <row r="779" spans="1:33" ht="15.75" customHeight="1" x14ac:dyDescent="0.4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</row>
    <row r="780" spans="1:33" ht="15.75" customHeight="1" x14ac:dyDescent="0.4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</row>
    <row r="781" spans="1:33" ht="15.75" customHeight="1" x14ac:dyDescent="0.4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</row>
    <row r="782" spans="1:33" ht="15.75" customHeight="1" x14ac:dyDescent="0.4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</row>
    <row r="783" spans="1:33" ht="15.75" customHeight="1" x14ac:dyDescent="0.4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</row>
    <row r="784" spans="1:33" ht="15.75" customHeight="1" x14ac:dyDescent="0.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</row>
    <row r="785" spans="1:33" ht="15.75" customHeight="1" x14ac:dyDescent="0.4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</row>
    <row r="786" spans="1:33" ht="15.75" customHeight="1" x14ac:dyDescent="0.4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</row>
    <row r="787" spans="1:33" ht="15.75" customHeight="1" x14ac:dyDescent="0.4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</row>
    <row r="788" spans="1:33" ht="15.75" customHeight="1" x14ac:dyDescent="0.4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</row>
    <row r="789" spans="1:33" ht="15.75" customHeight="1" x14ac:dyDescent="0.4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</row>
    <row r="790" spans="1:33" ht="15.75" customHeight="1" x14ac:dyDescent="0.4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</row>
    <row r="791" spans="1:33" ht="15.75" customHeight="1" x14ac:dyDescent="0.4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</row>
    <row r="792" spans="1:33" ht="15.75" customHeight="1" x14ac:dyDescent="0.4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</row>
    <row r="793" spans="1:33" ht="15.75" customHeight="1" x14ac:dyDescent="0.4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</row>
    <row r="794" spans="1:33" ht="15.75" customHeight="1" x14ac:dyDescent="0.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</row>
    <row r="795" spans="1:33" ht="15.75" customHeight="1" x14ac:dyDescent="0.4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</row>
    <row r="796" spans="1:33" ht="15.75" customHeight="1" x14ac:dyDescent="0.4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</row>
    <row r="797" spans="1:33" ht="15.75" customHeight="1" x14ac:dyDescent="0.4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</row>
    <row r="798" spans="1:33" ht="15.75" customHeight="1" x14ac:dyDescent="0.4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</row>
    <row r="799" spans="1:33" ht="15.75" customHeight="1" x14ac:dyDescent="0.4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</row>
    <row r="800" spans="1:33" ht="15.75" customHeight="1" x14ac:dyDescent="0.4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</row>
    <row r="801" spans="1:33" ht="15.75" customHeight="1" x14ac:dyDescent="0.4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</row>
    <row r="802" spans="1:33" ht="15.75" customHeight="1" x14ac:dyDescent="0.4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</row>
    <row r="803" spans="1:33" ht="15.75" customHeight="1" x14ac:dyDescent="0.4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</row>
    <row r="804" spans="1:33" ht="15.75" customHeight="1" x14ac:dyDescent="0.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</row>
    <row r="805" spans="1:33" ht="15.75" customHeight="1" x14ac:dyDescent="0.4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</row>
    <row r="806" spans="1:33" ht="15.75" customHeight="1" x14ac:dyDescent="0.4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</row>
    <row r="807" spans="1:33" ht="15.75" customHeight="1" x14ac:dyDescent="0.4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</row>
    <row r="808" spans="1:33" ht="15.75" customHeight="1" x14ac:dyDescent="0.4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</row>
    <row r="809" spans="1:33" ht="15.75" customHeight="1" x14ac:dyDescent="0.4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</row>
    <row r="810" spans="1:33" ht="15.75" customHeight="1" x14ac:dyDescent="0.4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</row>
    <row r="811" spans="1:33" ht="15.75" customHeight="1" x14ac:dyDescent="0.4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</row>
    <row r="812" spans="1:33" ht="15.75" customHeight="1" x14ac:dyDescent="0.4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</row>
    <row r="813" spans="1:33" ht="15.75" customHeight="1" x14ac:dyDescent="0.4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</row>
    <row r="814" spans="1:33" ht="15.75" customHeight="1" x14ac:dyDescent="0.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</row>
    <row r="815" spans="1:33" ht="15.75" customHeight="1" x14ac:dyDescent="0.4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</row>
    <row r="816" spans="1:33" ht="15.75" customHeight="1" x14ac:dyDescent="0.4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</row>
    <row r="817" spans="1:33" ht="15.75" customHeight="1" x14ac:dyDescent="0.4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</row>
    <row r="818" spans="1:33" ht="15.75" customHeight="1" x14ac:dyDescent="0.4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</row>
    <row r="819" spans="1:33" ht="15.75" customHeight="1" x14ac:dyDescent="0.4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</row>
    <row r="820" spans="1:33" ht="15.75" customHeight="1" x14ac:dyDescent="0.4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</row>
    <row r="821" spans="1:33" ht="15.75" customHeight="1" x14ac:dyDescent="0.4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</row>
    <row r="822" spans="1:33" ht="15.75" customHeight="1" x14ac:dyDescent="0.4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</row>
    <row r="823" spans="1:33" ht="15.75" customHeight="1" x14ac:dyDescent="0.4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</row>
    <row r="824" spans="1:33" ht="15.75" customHeight="1" x14ac:dyDescent="0.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</row>
    <row r="825" spans="1:33" ht="15.75" customHeight="1" x14ac:dyDescent="0.4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</row>
    <row r="826" spans="1:33" ht="15.75" customHeight="1" x14ac:dyDescent="0.4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</row>
    <row r="827" spans="1:33" ht="15.75" customHeight="1" x14ac:dyDescent="0.4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</row>
    <row r="828" spans="1:33" ht="15.75" customHeight="1" x14ac:dyDescent="0.4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</row>
    <row r="829" spans="1:33" ht="15.75" customHeight="1" x14ac:dyDescent="0.4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</row>
    <row r="830" spans="1:33" ht="15.75" customHeight="1" x14ac:dyDescent="0.4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</row>
    <row r="831" spans="1:33" ht="15.75" customHeight="1" x14ac:dyDescent="0.4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</row>
    <row r="832" spans="1:33" ht="15.75" customHeight="1" x14ac:dyDescent="0.4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</row>
    <row r="833" spans="1:33" ht="15.75" customHeight="1" x14ac:dyDescent="0.4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</row>
    <row r="834" spans="1:33" ht="15.75" customHeight="1" x14ac:dyDescent="0.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</row>
    <row r="835" spans="1:33" ht="15.75" customHeight="1" x14ac:dyDescent="0.4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</row>
    <row r="836" spans="1:33" ht="15.75" customHeight="1" x14ac:dyDescent="0.4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</row>
    <row r="837" spans="1:33" ht="15.75" customHeight="1" x14ac:dyDescent="0.4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</row>
    <row r="838" spans="1:33" ht="15.75" customHeight="1" x14ac:dyDescent="0.4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</row>
    <row r="839" spans="1:33" ht="15.75" customHeight="1" x14ac:dyDescent="0.4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</row>
    <row r="840" spans="1:33" ht="15.75" customHeight="1" x14ac:dyDescent="0.4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</row>
    <row r="841" spans="1:33" ht="15.75" customHeight="1" x14ac:dyDescent="0.4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</row>
    <row r="842" spans="1:33" ht="15.75" customHeight="1" x14ac:dyDescent="0.4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</row>
    <row r="843" spans="1:33" ht="15.75" customHeight="1" x14ac:dyDescent="0.4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</row>
    <row r="844" spans="1:33" ht="15.75" customHeight="1" x14ac:dyDescent="0.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</row>
    <row r="845" spans="1:33" ht="15.75" customHeight="1" x14ac:dyDescent="0.4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</row>
    <row r="846" spans="1:33" ht="15.75" customHeight="1" x14ac:dyDescent="0.4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</row>
    <row r="847" spans="1:33" ht="15.75" customHeight="1" x14ac:dyDescent="0.4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</row>
    <row r="848" spans="1:33" ht="15.75" customHeight="1" x14ac:dyDescent="0.4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</row>
    <row r="849" spans="1:33" ht="15.75" customHeight="1" x14ac:dyDescent="0.4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</row>
    <row r="850" spans="1:33" ht="15.75" customHeight="1" x14ac:dyDescent="0.4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</row>
    <row r="851" spans="1:33" ht="15.75" customHeight="1" x14ac:dyDescent="0.4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</row>
    <row r="852" spans="1:33" ht="15.75" customHeight="1" x14ac:dyDescent="0.4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</row>
    <row r="853" spans="1:33" ht="15.75" customHeight="1" x14ac:dyDescent="0.4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</row>
    <row r="854" spans="1:33" ht="15.75" customHeight="1" x14ac:dyDescent="0.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</row>
    <row r="855" spans="1:33" ht="15.75" customHeight="1" x14ac:dyDescent="0.4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</row>
    <row r="856" spans="1:33" ht="15.75" customHeight="1" x14ac:dyDescent="0.4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</row>
    <row r="857" spans="1:33" ht="15.75" customHeight="1" x14ac:dyDescent="0.4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</row>
    <row r="858" spans="1:33" ht="15.75" customHeight="1" x14ac:dyDescent="0.4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</row>
    <row r="859" spans="1:33" ht="15.75" customHeight="1" x14ac:dyDescent="0.4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</row>
    <row r="860" spans="1:33" ht="15.75" customHeight="1" x14ac:dyDescent="0.4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</row>
    <row r="861" spans="1:33" ht="15.75" customHeight="1" x14ac:dyDescent="0.4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</row>
    <row r="862" spans="1:33" ht="15.75" customHeight="1" x14ac:dyDescent="0.4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</row>
    <row r="863" spans="1:33" ht="15.75" customHeight="1" x14ac:dyDescent="0.4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</row>
    <row r="864" spans="1:33" ht="15.75" customHeight="1" x14ac:dyDescent="0.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</row>
    <row r="865" spans="1:33" ht="15.75" customHeight="1" x14ac:dyDescent="0.4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</row>
    <row r="866" spans="1:33" ht="15.75" customHeight="1" x14ac:dyDescent="0.4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</row>
    <row r="867" spans="1:33" ht="15.75" customHeight="1" x14ac:dyDescent="0.4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</row>
    <row r="868" spans="1:33" ht="15.75" customHeight="1" x14ac:dyDescent="0.4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</row>
    <row r="869" spans="1:33" ht="15.75" customHeight="1" x14ac:dyDescent="0.4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</row>
    <row r="870" spans="1:33" ht="15.75" customHeight="1" x14ac:dyDescent="0.4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</row>
    <row r="871" spans="1:33" ht="15.75" customHeight="1" x14ac:dyDescent="0.4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</row>
    <row r="872" spans="1:33" ht="15.75" customHeight="1" x14ac:dyDescent="0.4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</row>
    <row r="873" spans="1:33" ht="15.75" customHeight="1" x14ac:dyDescent="0.4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</row>
    <row r="874" spans="1:33" ht="15.75" customHeight="1" x14ac:dyDescent="0.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</row>
    <row r="875" spans="1:33" ht="15.75" customHeight="1" x14ac:dyDescent="0.4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</row>
    <row r="876" spans="1:33" ht="15.75" customHeight="1" x14ac:dyDescent="0.4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</row>
    <row r="877" spans="1:33" ht="15.75" customHeight="1" x14ac:dyDescent="0.4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</row>
    <row r="878" spans="1:33" ht="15.75" customHeight="1" x14ac:dyDescent="0.4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</row>
    <row r="879" spans="1:33" ht="15.75" customHeight="1" x14ac:dyDescent="0.4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</row>
    <row r="880" spans="1:33" ht="15.75" customHeight="1" x14ac:dyDescent="0.4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</row>
    <row r="881" spans="1:33" ht="15.75" customHeight="1" x14ac:dyDescent="0.4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</row>
    <row r="882" spans="1:33" ht="15.75" customHeight="1" x14ac:dyDescent="0.4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</row>
    <row r="883" spans="1:33" ht="15.75" customHeight="1" x14ac:dyDescent="0.4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</row>
    <row r="884" spans="1:33" ht="15.75" customHeight="1" x14ac:dyDescent="0.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</row>
    <row r="885" spans="1:33" ht="15.75" customHeight="1" x14ac:dyDescent="0.4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</row>
    <row r="886" spans="1:33" ht="15.75" customHeight="1" x14ac:dyDescent="0.4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</row>
    <row r="887" spans="1:33" ht="15.75" customHeight="1" x14ac:dyDescent="0.4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</row>
    <row r="888" spans="1:33" ht="15.75" customHeight="1" x14ac:dyDescent="0.4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</row>
    <row r="889" spans="1:33" ht="15.75" customHeight="1" x14ac:dyDescent="0.4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</row>
    <row r="890" spans="1:33" ht="15.75" customHeight="1" x14ac:dyDescent="0.4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</row>
    <row r="891" spans="1:33" ht="15.75" customHeight="1" x14ac:dyDescent="0.4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</row>
    <row r="892" spans="1:33" ht="15.75" customHeight="1" x14ac:dyDescent="0.4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</row>
    <row r="893" spans="1:33" ht="15.75" customHeight="1" x14ac:dyDescent="0.4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</row>
    <row r="894" spans="1:33" ht="15.75" customHeight="1" x14ac:dyDescent="0.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</row>
    <row r="895" spans="1:33" ht="15.75" customHeight="1" x14ac:dyDescent="0.4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</row>
    <row r="896" spans="1:33" ht="15.75" customHeight="1" x14ac:dyDescent="0.4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</row>
    <row r="897" spans="1:33" ht="15.75" customHeight="1" x14ac:dyDescent="0.4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</row>
    <row r="898" spans="1:33" ht="15.75" customHeight="1" x14ac:dyDescent="0.4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</row>
    <row r="899" spans="1:33" ht="15.75" customHeight="1" x14ac:dyDescent="0.4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</row>
    <row r="900" spans="1:33" ht="15.75" customHeight="1" x14ac:dyDescent="0.4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</row>
    <row r="901" spans="1:33" ht="15.75" customHeight="1" x14ac:dyDescent="0.4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</row>
    <row r="902" spans="1:33" ht="15.75" customHeight="1" x14ac:dyDescent="0.4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</row>
    <row r="903" spans="1:33" ht="15.75" customHeight="1" x14ac:dyDescent="0.4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</row>
    <row r="904" spans="1:33" ht="15.75" customHeight="1" x14ac:dyDescent="0.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</row>
    <row r="905" spans="1:33" ht="15.75" customHeight="1" x14ac:dyDescent="0.4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</row>
    <row r="906" spans="1:33" ht="15.75" customHeight="1" x14ac:dyDescent="0.4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</row>
    <row r="907" spans="1:33" ht="15.75" customHeight="1" x14ac:dyDescent="0.4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</row>
    <row r="908" spans="1:33" ht="15.75" customHeight="1" x14ac:dyDescent="0.4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</row>
    <row r="909" spans="1:33" ht="15.75" customHeight="1" x14ac:dyDescent="0.4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</row>
    <row r="910" spans="1:33" ht="15.75" customHeight="1" x14ac:dyDescent="0.4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</row>
    <row r="911" spans="1:33" ht="15.75" customHeight="1" x14ac:dyDescent="0.4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</row>
    <row r="912" spans="1:33" ht="15.75" customHeight="1" x14ac:dyDescent="0.4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</row>
    <row r="913" spans="1:33" ht="15.75" customHeight="1" x14ac:dyDescent="0.4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</row>
    <row r="914" spans="1:33" ht="15.75" customHeight="1" x14ac:dyDescent="0.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</row>
    <row r="915" spans="1:33" ht="15.75" customHeight="1" x14ac:dyDescent="0.4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</row>
    <row r="916" spans="1:33" ht="15.75" customHeight="1" x14ac:dyDescent="0.4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</row>
    <row r="917" spans="1:33" ht="15.75" customHeight="1" x14ac:dyDescent="0.4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</row>
    <row r="918" spans="1:33" ht="15.75" customHeight="1" x14ac:dyDescent="0.4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</row>
    <row r="919" spans="1:33" ht="15.75" customHeight="1" x14ac:dyDescent="0.4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</row>
    <row r="920" spans="1:33" ht="15.75" customHeight="1" x14ac:dyDescent="0.4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</row>
    <row r="921" spans="1:33" ht="15.75" customHeight="1" x14ac:dyDescent="0.4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</row>
    <row r="922" spans="1:33" ht="15.75" customHeight="1" x14ac:dyDescent="0.4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</row>
    <row r="923" spans="1:33" ht="15.75" customHeight="1" x14ac:dyDescent="0.4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</row>
    <row r="924" spans="1:33" ht="15.75" customHeight="1" x14ac:dyDescent="0.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</row>
    <row r="925" spans="1:33" ht="15.75" customHeight="1" x14ac:dyDescent="0.4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</row>
    <row r="926" spans="1:33" ht="15.75" customHeight="1" x14ac:dyDescent="0.4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</row>
    <row r="927" spans="1:33" ht="15.75" customHeight="1" x14ac:dyDescent="0.4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</row>
    <row r="928" spans="1:33" ht="15.75" customHeight="1" x14ac:dyDescent="0.4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</row>
    <row r="929" spans="1:33" ht="15.75" customHeight="1" x14ac:dyDescent="0.4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</row>
    <row r="930" spans="1:33" ht="15.75" customHeight="1" x14ac:dyDescent="0.4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</row>
    <row r="931" spans="1:33" ht="15.75" customHeight="1" x14ac:dyDescent="0.4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</row>
    <row r="932" spans="1:33" ht="15.75" customHeight="1" x14ac:dyDescent="0.4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</row>
    <row r="933" spans="1:33" ht="15.75" customHeight="1" x14ac:dyDescent="0.4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</row>
    <row r="934" spans="1:33" ht="15.75" customHeight="1" x14ac:dyDescent="0.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</row>
    <row r="935" spans="1:33" ht="15.75" customHeight="1" x14ac:dyDescent="0.4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</row>
    <row r="936" spans="1:33" ht="15.75" customHeight="1" x14ac:dyDescent="0.4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</row>
    <row r="937" spans="1:33" ht="15.75" customHeight="1" x14ac:dyDescent="0.4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</row>
    <row r="938" spans="1:33" ht="15.75" customHeight="1" x14ac:dyDescent="0.4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</row>
    <row r="939" spans="1:33" ht="15.75" customHeight="1" x14ac:dyDescent="0.4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</row>
    <row r="940" spans="1:33" ht="15.75" customHeight="1" x14ac:dyDescent="0.4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</row>
    <row r="941" spans="1:33" ht="15.75" customHeight="1" x14ac:dyDescent="0.4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</row>
    <row r="942" spans="1:33" ht="15.75" customHeight="1" x14ac:dyDescent="0.4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</row>
    <row r="943" spans="1:33" ht="15.75" customHeight="1" x14ac:dyDescent="0.4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</row>
    <row r="944" spans="1:33" ht="15.75" customHeight="1" x14ac:dyDescent="0.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</row>
    <row r="945" spans="1:33" ht="15.75" customHeight="1" x14ac:dyDescent="0.4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</row>
    <row r="946" spans="1:33" ht="15.75" customHeight="1" x14ac:dyDescent="0.4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</row>
    <row r="947" spans="1:33" ht="15.75" customHeight="1" x14ac:dyDescent="0.4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</row>
    <row r="948" spans="1:33" ht="15.75" customHeight="1" x14ac:dyDescent="0.4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</row>
    <row r="949" spans="1:33" ht="15.75" customHeight="1" x14ac:dyDescent="0.4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</row>
    <row r="950" spans="1:33" ht="15.75" customHeight="1" x14ac:dyDescent="0.4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</row>
    <row r="951" spans="1:33" ht="15.75" customHeight="1" x14ac:dyDescent="0.4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</row>
    <row r="952" spans="1:33" ht="15.75" customHeight="1" x14ac:dyDescent="0.4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</row>
    <row r="953" spans="1:33" ht="15.75" customHeight="1" x14ac:dyDescent="0.4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</row>
    <row r="954" spans="1:33" ht="15.75" customHeight="1" x14ac:dyDescent="0.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</row>
    <row r="955" spans="1:33" ht="15.75" customHeight="1" x14ac:dyDescent="0.4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</row>
    <row r="956" spans="1:33" ht="15.75" customHeight="1" x14ac:dyDescent="0.4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</row>
    <row r="957" spans="1:33" ht="15.75" customHeight="1" x14ac:dyDescent="0.4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</row>
    <row r="958" spans="1:33" ht="15.75" customHeight="1" x14ac:dyDescent="0.4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</row>
    <row r="959" spans="1:33" ht="15.75" customHeight="1" x14ac:dyDescent="0.4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</row>
    <row r="960" spans="1:33" ht="15.75" customHeight="1" x14ac:dyDescent="0.4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</row>
    <row r="961" spans="1:33" ht="15.75" customHeight="1" x14ac:dyDescent="0.4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</row>
    <row r="962" spans="1:33" ht="15.75" customHeight="1" x14ac:dyDescent="0.4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</row>
    <row r="963" spans="1:33" ht="15.75" customHeight="1" x14ac:dyDescent="0.4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</row>
    <row r="964" spans="1:33" ht="15.75" customHeight="1" x14ac:dyDescent="0.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</row>
    <row r="965" spans="1:33" ht="15.75" customHeight="1" x14ac:dyDescent="0.4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</row>
    <row r="966" spans="1:33" ht="15.75" customHeight="1" x14ac:dyDescent="0.4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</row>
    <row r="967" spans="1:33" ht="15.75" customHeight="1" x14ac:dyDescent="0.4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</row>
    <row r="968" spans="1:33" ht="15.75" customHeight="1" x14ac:dyDescent="0.4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</row>
    <row r="969" spans="1:33" ht="15.75" customHeight="1" x14ac:dyDescent="0.4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</row>
    <row r="970" spans="1:33" ht="15.75" customHeight="1" x14ac:dyDescent="0.4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</row>
    <row r="971" spans="1:33" ht="15.75" customHeight="1" x14ac:dyDescent="0.4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</row>
    <row r="972" spans="1:33" ht="15.75" customHeight="1" x14ac:dyDescent="0.4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</row>
    <row r="973" spans="1:33" ht="15.75" customHeight="1" x14ac:dyDescent="0.4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</row>
    <row r="974" spans="1:33" ht="15.75" customHeight="1" x14ac:dyDescent="0.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</row>
    <row r="975" spans="1:33" ht="15.75" customHeight="1" x14ac:dyDescent="0.4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</row>
    <row r="976" spans="1:33" ht="15.75" customHeight="1" x14ac:dyDescent="0.4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</row>
    <row r="977" spans="1:33" ht="15.75" customHeight="1" x14ac:dyDescent="0.4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</row>
    <row r="978" spans="1:33" ht="15.75" customHeight="1" x14ac:dyDescent="0.4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</row>
    <row r="979" spans="1:33" ht="15.75" customHeight="1" x14ac:dyDescent="0.4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</row>
    <row r="980" spans="1:33" ht="15.75" customHeight="1" x14ac:dyDescent="0.4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</row>
    <row r="981" spans="1:33" ht="15.75" customHeight="1" x14ac:dyDescent="0.4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</row>
    <row r="982" spans="1:33" ht="15.75" customHeight="1" x14ac:dyDescent="0.4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</row>
    <row r="983" spans="1:33" ht="15.75" customHeight="1" x14ac:dyDescent="0.4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</row>
    <row r="984" spans="1:33" ht="15.75" customHeight="1" x14ac:dyDescent="0.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</row>
    <row r="985" spans="1:33" ht="15.75" customHeight="1" x14ac:dyDescent="0.4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</row>
    <row r="986" spans="1:33" ht="15.75" customHeight="1" x14ac:dyDescent="0.4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</row>
    <row r="987" spans="1:33" ht="15.75" customHeight="1" x14ac:dyDescent="0.4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</row>
    <row r="988" spans="1:33" ht="15.75" customHeight="1" x14ac:dyDescent="0.4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</row>
    <row r="989" spans="1:33" ht="15.75" customHeight="1" x14ac:dyDescent="0.4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</row>
    <row r="990" spans="1:33" ht="15.75" customHeight="1" x14ac:dyDescent="0.4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</row>
    <row r="991" spans="1:33" ht="15.75" customHeight="1" x14ac:dyDescent="0.4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</row>
    <row r="992" spans="1:33" ht="15.75" customHeight="1" x14ac:dyDescent="0.4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</row>
    <row r="993" spans="1:33" ht="15.75" customHeight="1" x14ac:dyDescent="0.4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</row>
    <row r="994" spans="1:33" ht="15.75" customHeight="1" x14ac:dyDescent="0.4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</row>
    <row r="995" spans="1:33" ht="15.75" customHeight="1" x14ac:dyDescent="0.4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</row>
    <row r="996" spans="1:33" ht="15.75" customHeight="1" x14ac:dyDescent="0.4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</row>
    <row r="997" spans="1:33" ht="15.75" customHeight="1" x14ac:dyDescent="0.4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</row>
    <row r="998" spans="1:33" ht="15.75" customHeight="1" x14ac:dyDescent="0.4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</row>
    <row r="999" spans="1:33" ht="15.75" customHeight="1" x14ac:dyDescent="0.4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</row>
    <row r="1000" spans="1:33" ht="15.75" customHeight="1" x14ac:dyDescent="0.4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AC2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Z1000"/>
  <sheetViews>
    <sheetView workbookViewId="0">
      <pane xSplit="2" ySplit="5" topLeftCell="C39" activePane="bottomRight" state="frozen"/>
      <selection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65"/>
      <c r="B1" s="1" t="s">
        <v>152</v>
      </c>
      <c r="C1" s="94" t="s">
        <v>153</v>
      </c>
      <c r="D1" s="67"/>
      <c r="E1" s="67"/>
      <c r="F1" s="67"/>
      <c r="G1" s="67"/>
      <c r="H1" s="67"/>
      <c r="I1" s="67"/>
      <c r="J1" s="67"/>
      <c r="K1" s="67"/>
      <c r="L1" s="67"/>
      <c r="M1" s="95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7"/>
      <c r="B2" s="58"/>
      <c r="C2" s="72"/>
      <c r="D2" s="72"/>
      <c r="E2" s="72"/>
      <c r="F2" s="72"/>
      <c r="G2" s="72"/>
      <c r="H2" s="72"/>
      <c r="I2" s="72"/>
      <c r="J2" s="72"/>
      <c r="K2" s="72"/>
      <c r="L2" s="72"/>
      <c r="M2" s="96"/>
      <c r="N2" s="5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7"/>
      <c r="B3" s="75"/>
      <c r="C3" s="97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8" t="s">
        <v>10</v>
      </c>
      <c r="B4" s="98" t="s">
        <v>154</v>
      </c>
      <c r="C4" s="98" t="s">
        <v>155</v>
      </c>
      <c r="D4" s="77" t="s">
        <v>156</v>
      </c>
      <c r="E4" s="21"/>
      <c r="F4" s="22"/>
      <c r="G4" s="98" t="s">
        <v>157</v>
      </c>
      <c r="H4" s="98" t="s">
        <v>158</v>
      </c>
      <c r="I4" s="98" t="s">
        <v>159</v>
      </c>
      <c r="J4" s="77" t="s">
        <v>160</v>
      </c>
      <c r="K4" s="21"/>
      <c r="L4" s="22"/>
      <c r="M4" s="98" t="s">
        <v>161</v>
      </c>
      <c r="N4" s="98" t="s">
        <v>162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9"/>
      <c r="B5" s="89"/>
      <c r="C5" s="89"/>
      <c r="D5" s="99" t="s">
        <v>163</v>
      </c>
      <c r="E5" s="99" t="s">
        <v>164</v>
      </c>
      <c r="F5" s="99" t="s">
        <v>165</v>
      </c>
      <c r="G5" s="89"/>
      <c r="H5" s="89"/>
      <c r="I5" s="89"/>
      <c r="J5" s="99" t="s">
        <v>166</v>
      </c>
      <c r="K5" s="99" t="s">
        <v>167</v>
      </c>
      <c r="L5" s="99" t="s">
        <v>168</v>
      </c>
      <c r="M5" s="89"/>
      <c r="N5" s="8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78">
        <v>1</v>
      </c>
      <c r="B6" s="100" t="s">
        <v>169</v>
      </c>
      <c r="C6" s="100" t="s">
        <v>170</v>
      </c>
      <c r="D6" s="101" t="s">
        <v>149</v>
      </c>
      <c r="E6" s="100"/>
      <c r="F6" s="100"/>
      <c r="G6" s="78" t="s">
        <v>171</v>
      </c>
      <c r="H6" s="102" t="s">
        <v>172</v>
      </c>
      <c r="I6" s="78" t="s">
        <v>173</v>
      </c>
      <c r="J6" s="100"/>
      <c r="K6" s="91"/>
      <c r="L6" s="103" t="s">
        <v>174</v>
      </c>
      <c r="M6" s="78" t="s">
        <v>173</v>
      </c>
      <c r="N6" s="32" t="s">
        <v>175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78"/>
      <c r="B7" s="100"/>
      <c r="C7" s="100"/>
      <c r="D7" s="101"/>
      <c r="E7" s="100"/>
      <c r="F7" s="100"/>
      <c r="G7" s="78"/>
      <c r="H7" s="102" t="s">
        <v>176</v>
      </c>
      <c r="I7" s="78"/>
      <c r="J7" s="100"/>
      <c r="K7" s="91"/>
      <c r="L7" s="104"/>
      <c r="M7" s="78"/>
      <c r="N7" s="10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78"/>
      <c r="B8" s="100"/>
      <c r="C8" s="100"/>
      <c r="D8" s="101"/>
      <c r="E8" s="100"/>
      <c r="F8" s="100"/>
      <c r="G8" s="78"/>
      <c r="H8" s="102" t="s">
        <v>177</v>
      </c>
      <c r="I8" s="78"/>
      <c r="J8" s="100"/>
      <c r="K8" s="91"/>
      <c r="L8" s="104"/>
      <c r="M8" s="78"/>
      <c r="N8" s="10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8"/>
      <c r="B9" s="100"/>
      <c r="C9" s="100"/>
      <c r="D9" s="101"/>
      <c r="E9" s="100"/>
      <c r="F9" s="100"/>
      <c r="G9" s="78"/>
      <c r="H9" s="102" t="s">
        <v>178</v>
      </c>
      <c r="I9" s="78"/>
      <c r="J9" s="100"/>
      <c r="K9" s="91"/>
      <c r="L9" s="104"/>
      <c r="M9" s="78"/>
      <c r="N9" s="10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8">
        <v>2</v>
      </c>
      <c r="B10" s="100" t="s">
        <v>179</v>
      </c>
      <c r="C10" s="100" t="s">
        <v>180</v>
      </c>
      <c r="D10" s="100"/>
      <c r="E10" s="103" t="s">
        <v>174</v>
      </c>
      <c r="F10" s="100"/>
      <c r="G10" s="78" t="s">
        <v>181</v>
      </c>
      <c r="H10" s="106" t="s">
        <v>182</v>
      </c>
      <c r="I10" s="100"/>
      <c r="J10" s="100"/>
      <c r="K10" s="104"/>
      <c r="L10" s="103" t="s">
        <v>174</v>
      </c>
      <c r="M10" s="107" t="s">
        <v>183</v>
      </c>
      <c r="N10" s="104" t="s">
        <v>184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8">
        <v>3</v>
      </c>
      <c r="B11" s="100" t="s">
        <v>185</v>
      </c>
      <c r="C11" s="100" t="s">
        <v>180</v>
      </c>
      <c r="D11" s="100"/>
      <c r="E11" s="103" t="s">
        <v>174</v>
      </c>
      <c r="F11" s="100"/>
      <c r="G11" s="78" t="s">
        <v>186</v>
      </c>
      <c r="H11" s="106" t="s">
        <v>187</v>
      </c>
      <c r="I11" s="100"/>
      <c r="J11" s="100"/>
      <c r="K11" s="104"/>
      <c r="L11" s="103" t="s">
        <v>174</v>
      </c>
      <c r="M11" s="107" t="s">
        <v>188</v>
      </c>
      <c r="N11" s="104" t="s">
        <v>184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8">
        <v>4</v>
      </c>
      <c r="B12" s="106" t="s">
        <v>189</v>
      </c>
      <c r="C12" s="106" t="s">
        <v>190</v>
      </c>
      <c r="D12" s="103" t="s">
        <v>174</v>
      </c>
      <c r="E12" s="100"/>
      <c r="F12" s="100"/>
      <c r="G12" s="108">
        <v>242801</v>
      </c>
      <c r="H12" s="106" t="s">
        <v>191</v>
      </c>
      <c r="I12" s="109">
        <v>242801</v>
      </c>
      <c r="J12" s="110"/>
      <c r="K12" s="111"/>
      <c r="L12" s="103" t="s">
        <v>174</v>
      </c>
      <c r="M12" s="108">
        <v>242801</v>
      </c>
      <c r="N12" s="104" t="s">
        <v>192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8">
        <v>5</v>
      </c>
      <c r="B13" s="106" t="s">
        <v>193</v>
      </c>
      <c r="C13" s="106" t="s">
        <v>190</v>
      </c>
      <c r="D13" s="103" t="s">
        <v>174</v>
      </c>
      <c r="E13" s="100"/>
      <c r="F13" s="100"/>
      <c r="G13" s="108">
        <v>242803</v>
      </c>
      <c r="H13" s="106" t="s">
        <v>194</v>
      </c>
      <c r="I13" s="109">
        <v>242803</v>
      </c>
      <c r="J13" s="110"/>
      <c r="K13" s="111"/>
      <c r="L13" s="103" t="s">
        <v>174</v>
      </c>
      <c r="M13" s="108">
        <v>242803</v>
      </c>
      <c r="N13" s="104" t="s">
        <v>192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8">
        <v>6</v>
      </c>
      <c r="B14" s="106" t="s">
        <v>195</v>
      </c>
      <c r="C14" s="106" t="s">
        <v>190</v>
      </c>
      <c r="D14" s="103" t="s">
        <v>174</v>
      </c>
      <c r="E14" s="100"/>
      <c r="F14" s="100"/>
      <c r="G14" s="108">
        <v>242808</v>
      </c>
      <c r="H14" s="106" t="s">
        <v>196</v>
      </c>
      <c r="I14" s="109">
        <v>242808</v>
      </c>
      <c r="J14" s="110"/>
      <c r="K14" s="111"/>
      <c r="L14" s="103" t="s">
        <v>174</v>
      </c>
      <c r="M14" s="108">
        <v>242808</v>
      </c>
      <c r="N14" s="104" t="s">
        <v>192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8">
        <v>7</v>
      </c>
      <c r="B15" s="106" t="s">
        <v>197</v>
      </c>
      <c r="C15" s="106" t="s">
        <v>190</v>
      </c>
      <c r="D15" s="103" t="s">
        <v>174</v>
      </c>
      <c r="E15" s="100"/>
      <c r="F15" s="100"/>
      <c r="G15" s="108">
        <v>242846</v>
      </c>
      <c r="H15" s="100" t="s">
        <v>198</v>
      </c>
      <c r="I15" s="109">
        <v>242848</v>
      </c>
      <c r="J15" s="78"/>
      <c r="K15" s="103" t="s">
        <v>174</v>
      </c>
      <c r="L15" s="107"/>
      <c r="M15" s="108">
        <v>242848</v>
      </c>
      <c r="N15" s="104" t="s">
        <v>192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8">
        <v>8</v>
      </c>
      <c r="B16" s="106" t="s">
        <v>199</v>
      </c>
      <c r="C16" s="106" t="s">
        <v>200</v>
      </c>
      <c r="D16" s="103" t="s">
        <v>174</v>
      </c>
      <c r="E16" s="103" t="s">
        <v>174</v>
      </c>
      <c r="F16" s="100"/>
      <c r="G16" s="112" t="s">
        <v>201</v>
      </c>
      <c r="H16" s="106" t="s">
        <v>202</v>
      </c>
      <c r="I16" s="112" t="s">
        <v>203</v>
      </c>
      <c r="J16" s="100"/>
      <c r="K16" s="104"/>
      <c r="L16" s="113" t="s">
        <v>174</v>
      </c>
      <c r="M16" s="107" t="s">
        <v>203</v>
      </c>
      <c r="N16" s="105" t="s">
        <v>204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8">
        <v>9</v>
      </c>
      <c r="B17" s="106" t="s">
        <v>205</v>
      </c>
      <c r="C17" s="100" t="s">
        <v>200</v>
      </c>
      <c r="D17" s="100"/>
      <c r="E17" s="103" t="s">
        <v>174</v>
      </c>
      <c r="F17" s="100"/>
      <c r="G17" s="112" t="s">
        <v>206</v>
      </c>
      <c r="H17" s="106" t="s">
        <v>207</v>
      </c>
      <c r="I17" s="112" t="s">
        <v>208</v>
      </c>
      <c r="J17" s="100"/>
      <c r="K17" s="104"/>
      <c r="L17" s="113" t="s">
        <v>174</v>
      </c>
      <c r="M17" s="112" t="s">
        <v>209</v>
      </c>
      <c r="N17" s="105" t="s">
        <v>210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8">
        <v>10</v>
      </c>
      <c r="B18" s="106" t="s">
        <v>211</v>
      </c>
      <c r="C18" s="100" t="s">
        <v>200</v>
      </c>
      <c r="D18" s="103" t="s">
        <v>174</v>
      </c>
      <c r="E18" s="103" t="s">
        <v>174</v>
      </c>
      <c r="F18" s="100"/>
      <c r="G18" s="112" t="s">
        <v>212</v>
      </c>
      <c r="H18" s="106" t="s">
        <v>213</v>
      </c>
      <c r="I18" s="112" t="s">
        <v>214</v>
      </c>
      <c r="J18" s="100"/>
      <c r="K18" s="104"/>
      <c r="L18" s="113" t="s">
        <v>174</v>
      </c>
      <c r="M18" s="107" t="s">
        <v>214</v>
      </c>
      <c r="N18" s="105" t="s">
        <v>204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8">
        <v>11</v>
      </c>
      <c r="B19" s="106" t="s">
        <v>215</v>
      </c>
      <c r="C19" s="100" t="s">
        <v>200</v>
      </c>
      <c r="D19" s="103" t="s">
        <v>174</v>
      </c>
      <c r="E19" s="100"/>
      <c r="F19" s="100"/>
      <c r="G19" s="112" t="s">
        <v>216</v>
      </c>
      <c r="H19" s="106" t="s">
        <v>217</v>
      </c>
      <c r="I19" s="106" t="s">
        <v>216</v>
      </c>
      <c r="J19" s="100"/>
      <c r="K19" s="104"/>
      <c r="L19" s="113" t="s">
        <v>174</v>
      </c>
      <c r="M19" s="112" t="s">
        <v>216</v>
      </c>
      <c r="N19" s="105" t="s">
        <v>204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8">
        <v>12</v>
      </c>
      <c r="B20" s="106" t="s">
        <v>218</v>
      </c>
      <c r="C20" s="106" t="s">
        <v>190</v>
      </c>
      <c r="D20" s="103" t="s">
        <v>174</v>
      </c>
      <c r="E20" s="100"/>
      <c r="F20" s="100"/>
      <c r="G20" s="108">
        <v>242870</v>
      </c>
      <c r="H20" s="106" t="s">
        <v>219</v>
      </c>
      <c r="I20" s="109">
        <v>242874</v>
      </c>
      <c r="J20" s="100"/>
      <c r="K20" s="104"/>
      <c r="L20" s="103" t="s">
        <v>174</v>
      </c>
      <c r="M20" s="108">
        <v>242873</v>
      </c>
      <c r="N20" s="104" t="s">
        <v>192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8">
        <v>13</v>
      </c>
      <c r="B21" s="100" t="s">
        <v>220</v>
      </c>
      <c r="C21" s="106" t="s">
        <v>190</v>
      </c>
      <c r="D21" s="103" t="s">
        <v>174</v>
      </c>
      <c r="E21" s="100"/>
      <c r="F21" s="100"/>
      <c r="G21" s="108">
        <v>242887</v>
      </c>
      <c r="H21" s="100" t="s">
        <v>221</v>
      </c>
      <c r="I21" s="109">
        <v>242887</v>
      </c>
      <c r="J21" s="100"/>
      <c r="K21" s="104"/>
      <c r="L21" s="103" t="s">
        <v>174</v>
      </c>
      <c r="M21" s="108">
        <v>242887</v>
      </c>
      <c r="N21" s="10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8">
        <v>14</v>
      </c>
      <c r="B22" s="106" t="s">
        <v>222</v>
      </c>
      <c r="C22" s="106" t="s">
        <v>223</v>
      </c>
      <c r="D22" s="100"/>
      <c r="E22" s="114" t="s">
        <v>224</v>
      </c>
      <c r="F22" s="100"/>
      <c r="G22" s="108">
        <v>242895</v>
      </c>
      <c r="H22" s="106" t="s">
        <v>225</v>
      </c>
      <c r="I22" s="109">
        <v>242895</v>
      </c>
      <c r="J22" s="100"/>
      <c r="K22" s="104"/>
      <c r="L22" s="114" t="s">
        <v>224</v>
      </c>
      <c r="M22" s="108">
        <v>242895</v>
      </c>
      <c r="N22" s="10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8">
        <v>15</v>
      </c>
      <c r="B23" s="106" t="s">
        <v>226</v>
      </c>
      <c r="C23" s="106" t="s">
        <v>223</v>
      </c>
      <c r="D23" s="114" t="s">
        <v>224</v>
      </c>
      <c r="E23" s="100"/>
      <c r="F23" s="100"/>
      <c r="G23" s="108">
        <v>242906</v>
      </c>
      <c r="H23" s="106" t="s">
        <v>227</v>
      </c>
      <c r="I23" s="109">
        <v>242906</v>
      </c>
      <c r="J23" s="100"/>
      <c r="K23" s="104"/>
      <c r="L23" s="114" t="s">
        <v>224</v>
      </c>
      <c r="M23" s="108">
        <v>242906</v>
      </c>
      <c r="N23" s="104" t="s">
        <v>192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8">
        <v>16</v>
      </c>
      <c r="B24" s="106" t="s">
        <v>228</v>
      </c>
      <c r="C24" s="106" t="s">
        <v>190</v>
      </c>
      <c r="D24" s="103" t="s">
        <v>174</v>
      </c>
      <c r="E24" s="100"/>
      <c r="F24" s="100"/>
      <c r="G24" s="108">
        <v>242913</v>
      </c>
      <c r="H24" s="106" t="s">
        <v>229</v>
      </c>
      <c r="I24" s="109">
        <v>242913</v>
      </c>
      <c r="J24" s="100"/>
      <c r="K24" s="104"/>
      <c r="L24" s="103" t="s">
        <v>174</v>
      </c>
      <c r="M24" s="108">
        <v>242913</v>
      </c>
      <c r="N24" s="104" t="s">
        <v>192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8">
        <v>17</v>
      </c>
      <c r="B25" s="100" t="s">
        <v>230</v>
      </c>
      <c r="C25" s="106" t="s">
        <v>190</v>
      </c>
      <c r="D25" s="103" t="s">
        <v>174</v>
      </c>
      <c r="E25" s="100"/>
      <c r="F25" s="100"/>
      <c r="G25" s="108">
        <v>242916</v>
      </c>
      <c r="H25" s="100" t="s">
        <v>231</v>
      </c>
      <c r="I25" s="109">
        <v>242916</v>
      </c>
      <c r="J25" s="100"/>
      <c r="K25" s="104"/>
      <c r="L25" s="103" t="s">
        <v>174</v>
      </c>
      <c r="M25" s="108">
        <v>242916</v>
      </c>
      <c r="N25" s="104" t="s">
        <v>192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8">
        <v>18</v>
      </c>
      <c r="B26" s="106" t="s">
        <v>232</v>
      </c>
      <c r="C26" s="106" t="s">
        <v>223</v>
      </c>
      <c r="D26" s="114" t="s">
        <v>224</v>
      </c>
      <c r="E26" s="100"/>
      <c r="F26" s="100"/>
      <c r="G26" s="108">
        <v>242920</v>
      </c>
      <c r="H26" s="106" t="s">
        <v>233</v>
      </c>
      <c r="I26" s="109">
        <v>242920</v>
      </c>
      <c r="J26" s="100"/>
      <c r="K26" s="104"/>
      <c r="L26" s="114" t="s">
        <v>224</v>
      </c>
      <c r="M26" s="108">
        <v>242920</v>
      </c>
      <c r="N26" s="104" t="s">
        <v>192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8">
        <v>19</v>
      </c>
      <c r="B27" s="106" t="s">
        <v>234</v>
      </c>
      <c r="C27" s="100"/>
      <c r="D27" s="100"/>
      <c r="E27" s="100"/>
      <c r="F27" s="100"/>
      <c r="G27" s="108">
        <v>242927</v>
      </c>
      <c r="H27" s="106" t="s">
        <v>235</v>
      </c>
      <c r="I27" s="109">
        <v>242927</v>
      </c>
      <c r="J27" s="100"/>
      <c r="K27" s="104"/>
      <c r="L27" s="103" t="s">
        <v>174</v>
      </c>
      <c r="M27" s="108">
        <v>242927</v>
      </c>
      <c r="N27" s="104" t="s">
        <v>192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8">
        <v>20</v>
      </c>
      <c r="B28" s="106" t="s">
        <v>236</v>
      </c>
      <c r="C28" s="100"/>
      <c r="D28" s="100"/>
      <c r="E28" s="100"/>
      <c r="F28" s="100"/>
      <c r="G28" s="108">
        <v>242928</v>
      </c>
      <c r="H28" s="106" t="s">
        <v>237</v>
      </c>
      <c r="I28" s="109">
        <v>242928</v>
      </c>
      <c r="J28" s="100"/>
      <c r="K28" s="104"/>
      <c r="L28" s="103" t="s">
        <v>174</v>
      </c>
      <c r="M28" s="108">
        <v>242928</v>
      </c>
      <c r="N28" s="10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8">
        <v>21</v>
      </c>
      <c r="B29" s="106" t="s">
        <v>238</v>
      </c>
      <c r="C29" s="100"/>
      <c r="D29" s="100"/>
      <c r="E29" s="100"/>
      <c r="F29" s="100"/>
      <c r="G29" s="108">
        <v>242945</v>
      </c>
      <c r="H29" s="106" t="s">
        <v>239</v>
      </c>
      <c r="I29" s="109">
        <v>242945</v>
      </c>
      <c r="J29" s="100"/>
      <c r="K29" s="104"/>
      <c r="L29" s="103" t="s">
        <v>174</v>
      </c>
      <c r="M29" s="108">
        <v>242945</v>
      </c>
      <c r="N29" s="10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8">
        <v>22</v>
      </c>
      <c r="B30" s="106" t="s">
        <v>240</v>
      </c>
      <c r="C30" s="100"/>
      <c r="D30" s="100"/>
      <c r="E30" s="100"/>
      <c r="F30" s="100"/>
      <c r="G30" s="108">
        <v>242949</v>
      </c>
      <c r="H30" s="100" t="s">
        <v>241</v>
      </c>
      <c r="I30" s="109">
        <v>242949</v>
      </c>
      <c r="J30" s="100"/>
      <c r="K30" s="104"/>
      <c r="L30" s="103" t="s">
        <v>174</v>
      </c>
      <c r="M30" s="108">
        <v>242949</v>
      </c>
      <c r="N30" s="10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8">
        <v>23</v>
      </c>
      <c r="B31" s="106" t="s">
        <v>242</v>
      </c>
      <c r="C31" s="100"/>
      <c r="D31" s="100"/>
      <c r="E31" s="100"/>
      <c r="F31" s="100"/>
      <c r="G31" s="108">
        <v>242962</v>
      </c>
      <c r="H31" s="106" t="s">
        <v>243</v>
      </c>
      <c r="I31" s="109">
        <v>242962</v>
      </c>
      <c r="J31" s="100"/>
      <c r="K31" s="104"/>
      <c r="L31" s="103" t="s">
        <v>174</v>
      </c>
      <c r="M31" s="108">
        <v>242962</v>
      </c>
      <c r="N31" s="10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8">
        <v>24</v>
      </c>
      <c r="B32" s="106" t="s">
        <v>244</v>
      </c>
      <c r="C32" s="100"/>
      <c r="D32" s="100"/>
      <c r="E32" s="100"/>
      <c r="F32" s="100"/>
      <c r="G32" s="108">
        <v>242986</v>
      </c>
      <c r="H32" s="106" t="s">
        <v>245</v>
      </c>
      <c r="I32" s="109">
        <v>242986</v>
      </c>
      <c r="J32" s="100"/>
      <c r="K32" s="104"/>
      <c r="L32" s="103" t="s">
        <v>174</v>
      </c>
      <c r="M32" s="108">
        <v>242986</v>
      </c>
      <c r="N32" s="10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8">
        <v>25</v>
      </c>
      <c r="B33" s="106" t="s">
        <v>244</v>
      </c>
      <c r="C33" s="100"/>
      <c r="D33" s="100"/>
      <c r="E33" s="100"/>
      <c r="F33" s="100"/>
      <c r="G33" s="108">
        <v>242998</v>
      </c>
      <c r="H33" s="106" t="s">
        <v>245</v>
      </c>
      <c r="I33" s="109">
        <v>242998</v>
      </c>
      <c r="J33" s="100"/>
      <c r="K33" s="104"/>
      <c r="L33" s="103" t="s">
        <v>174</v>
      </c>
      <c r="M33" s="108">
        <v>242998</v>
      </c>
      <c r="N33" s="10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8">
        <v>26</v>
      </c>
      <c r="B34" s="106" t="s">
        <v>246</v>
      </c>
      <c r="C34" s="100"/>
      <c r="D34" s="100"/>
      <c r="E34" s="100"/>
      <c r="F34" s="100"/>
      <c r="G34" s="108">
        <v>243000</v>
      </c>
      <c r="H34" s="106" t="s">
        <v>247</v>
      </c>
      <c r="I34" s="109">
        <v>243000</v>
      </c>
      <c r="J34" s="100"/>
      <c r="K34" s="104"/>
      <c r="L34" s="103" t="s">
        <v>174</v>
      </c>
      <c r="M34" s="108">
        <v>243000</v>
      </c>
      <c r="N34" s="10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8">
        <v>27</v>
      </c>
      <c r="B35" s="100" t="s">
        <v>248</v>
      </c>
      <c r="C35" s="100" t="s">
        <v>249</v>
      </c>
      <c r="D35" s="103" t="s">
        <v>174</v>
      </c>
      <c r="E35" s="100"/>
      <c r="F35" s="100"/>
      <c r="G35" s="108">
        <v>23842</v>
      </c>
      <c r="H35" s="100"/>
      <c r="I35" s="109">
        <v>23842</v>
      </c>
      <c r="J35" s="100"/>
      <c r="K35" s="115"/>
      <c r="L35" s="113" t="s">
        <v>174</v>
      </c>
      <c r="M35" s="116">
        <v>23842</v>
      </c>
      <c r="N35" s="104" t="s">
        <v>250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8">
        <v>28</v>
      </c>
      <c r="B36" s="100" t="s">
        <v>251</v>
      </c>
      <c r="C36" s="100" t="s">
        <v>249</v>
      </c>
      <c r="D36" s="103" t="s">
        <v>174</v>
      </c>
      <c r="E36" s="100"/>
      <c r="F36" s="100"/>
      <c r="G36" s="108">
        <v>23842</v>
      </c>
      <c r="H36" s="100"/>
      <c r="I36" s="109">
        <v>23842</v>
      </c>
      <c r="J36" s="100"/>
      <c r="K36" s="115"/>
      <c r="L36" s="113" t="s">
        <v>174</v>
      </c>
      <c r="M36" s="116">
        <v>23842</v>
      </c>
      <c r="N36" s="104" t="s">
        <v>250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8">
        <v>29</v>
      </c>
      <c r="B37" s="100" t="s">
        <v>252</v>
      </c>
      <c r="C37" s="100" t="s">
        <v>249</v>
      </c>
      <c r="D37" s="103" t="s">
        <v>174</v>
      </c>
      <c r="E37" s="100"/>
      <c r="F37" s="100"/>
      <c r="G37" s="108">
        <v>23851</v>
      </c>
      <c r="H37" s="100"/>
      <c r="I37" s="109">
        <v>23851</v>
      </c>
      <c r="J37" s="100"/>
      <c r="K37" s="104"/>
      <c r="L37" s="113" t="s">
        <v>174</v>
      </c>
      <c r="M37" s="116">
        <v>23851</v>
      </c>
      <c r="N37" s="104" t="s">
        <v>250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8">
        <v>30</v>
      </c>
      <c r="B38" s="100" t="s">
        <v>253</v>
      </c>
      <c r="C38" s="100" t="s">
        <v>254</v>
      </c>
      <c r="D38" s="103" t="s">
        <v>174</v>
      </c>
      <c r="E38" s="100"/>
      <c r="F38" s="100"/>
      <c r="G38" s="108">
        <v>23867</v>
      </c>
      <c r="H38" s="106" t="s">
        <v>255</v>
      </c>
      <c r="I38" s="109">
        <v>23868</v>
      </c>
      <c r="J38" s="100"/>
      <c r="K38" s="104"/>
      <c r="L38" s="113" t="s">
        <v>174</v>
      </c>
      <c r="M38" s="116">
        <v>23868</v>
      </c>
      <c r="N38" s="105" t="s">
        <v>256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8">
        <v>31</v>
      </c>
      <c r="B39" s="106" t="s">
        <v>199</v>
      </c>
      <c r="C39" s="106" t="s">
        <v>200</v>
      </c>
      <c r="D39" s="103" t="s">
        <v>174</v>
      </c>
      <c r="E39" s="100"/>
      <c r="F39" s="100"/>
      <c r="G39" s="112" t="s">
        <v>201</v>
      </c>
      <c r="H39" s="106" t="s">
        <v>202</v>
      </c>
      <c r="I39" s="112" t="s">
        <v>203</v>
      </c>
      <c r="J39" s="100"/>
      <c r="K39" s="104"/>
      <c r="L39" s="113" t="s">
        <v>174</v>
      </c>
      <c r="M39" s="107" t="s">
        <v>203</v>
      </c>
      <c r="N39" s="105" t="s">
        <v>204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8">
        <v>32</v>
      </c>
      <c r="B40" s="106" t="s">
        <v>205</v>
      </c>
      <c r="C40" s="100" t="s">
        <v>200</v>
      </c>
      <c r="D40" s="103" t="s">
        <v>174</v>
      </c>
      <c r="E40" s="100"/>
      <c r="F40" s="100"/>
      <c r="G40" s="112" t="s">
        <v>206</v>
      </c>
      <c r="H40" s="106" t="s">
        <v>207</v>
      </c>
      <c r="I40" s="112" t="s">
        <v>208</v>
      </c>
      <c r="J40" s="100"/>
      <c r="K40" s="104"/>
      <c r="L40" s="113" t="s">
        <v>174</v>
      </c>
      <c r="M40" s="112" t="s">
        <v>209</v>
      </c>
      <c r="N40" s="105" t="s">
        <v>210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8">
        <v>33</v>
      </c>
      <c r="B41" s="106" t="s">
        <v>211</v>
      </c>
      <c r="C41" s="100" t="s">
        <v>200</v>
      </c>
      <c r="D41" s="103" t="s">
        <v>174</v>
      </c>
      <c r="E41" s="100"/>
      <c r="F41" s="100"/>
      <c r="G41" s="112" t="s">
        <v>212</v>
      </c>
      <c r="H41" s="106" t="s">
        <v>213</v>
      </c>
      <c r="I41" s="112" t="s">
        <v>214</v>
      </c>
      <c r="J41" s="100"/>
      <c r="K41" s="104"/>
      <c r="L41" s="113" t="s">
        <v>174</v>
      </c>
      <c r="M41" s="107" t="s">
        <v>214</v>
      </c>
      <c r="N41" s="105" t="s">
        <v>204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8">
        <v>34</v>
      </c>
      <c r="B42" s="106" t="s">
        <v>215</v>
      </c>
      <c r="C42" s="100" t="s">
        <v>200</v>
      </c>
      <c r="D42" s="103" t="s">
        <v>174</v>
      </c>
      <c r="E42" s="100"/>
      <c r="F42" s="100"/>
      <c r="G42" s="112" t="s">
        <v>216</v>
      </c>
      <c r="H42" s="106" t="s">
        <v>217</v>
      </c>
      <c r="I42" s="106" t="s">
        <v>216</v>
      </c>
      <c r="J42" s="100"/>
      <c r="K42" s="104"/>
      <c r="L42" s="113" t="s">
        <v>174</v>
      </c>
      <c r="M42" s="112" t="s">
        <v>216</v>
      </c>
      <c r="N42" s="105" t="s">
        <v>204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8">
        <v>35</v>
      </c>
      <c r="B43" s="117" t="s">
        <v>257</v>
      </c>
      <c r="C43" s="118" t="s">
        <v>200</v>
      </c>
      <c r="D43" s="103" t="s">
        <v>174</v>
      </c>
      <c r="E43" s="100"/>
      <c r="F43" s="100"/>
      <c r="G43" s="119" t="s">
        <v>258</v>
      </c>
      <c r="H43" s="117" t="s">
        <v>259</v>
      </c>
      <c r="I43" s="119" t="s">
        <v>260</v>
      </c>
      <c r="J43" s="100"/>
      <c r="K43" s="104"/>
      <c r="L43" s="113" t="s">
        <v>174</v>
      </c>
      <c r="M43" s="119" t="s">
        <v>260</v>
      </c>
      <c r="N43" s="120" t="s">
        <v>204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8">
        <v>36</v>
      </c>
      <c r="B44" s="100" t="s">
        <v>261</v>
      </c>
      <c r="C44" s="100" t="s">
        <v>200</v>
      </c>
      <c r="D44" s="103" t="s">
        <v>174</v>
      </c>
      <c r="E44" s="100"/>
      <c r="F44" s="100"/>
      <c r="G44" s="112" t="s">
        <v>262</v>
      </c>
      <c r="H44" s="106" t="s">
        <v>263</v>
      </c>
      <c r="I44" s="100" t="s">
        <v>264</v>
      </c>
      <c r="J44" s="100"/>
      <c r="K44" s="104"/>
      <c r="L44" s="113" t="s">
        <v>174</v>
      </c>
      <c r="M44" s="78" t="s">
        <v>264</v>
      </c>
      <c r="N44" s="105" t="s">
        <v>204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8">
        <v>37</v>
      </c>
      <c r="B45" s="100" t="s">
        <v>265</v>
      </c>
      <c r="C45" s="100" t="s">
        <v>200</v>
      </c>
      <c r="D45" s="103" t="s">
        <v>174</v>
      </c>
      <c r="E45" s="100"/>
      <c r="F45" s="100"/>
      <c r="G45" s="112" t="s">
        <v>266</v>
      </c>
      <c r="H45" s="106" t="s">
        <v>267</v>
      </c>
      <c r="I45" s="106" t="s">
        <v>268</v>
      </c>
      <c r="J45" s="100"/>
      <c r="K45" s="104"/>
      <c r="L45" s="113" t="s">
        <v>174</v>
      </c>
      <c r="M45" s="107" t="s">
        <v>268</v>
      </c>
      <c r="N45" s="105" t="s">
        <v>204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8">
        <v>38</v>
      </c>
      <c r="B46" s="106" t="s">
        <v>269</v>
      </c>
      <c r="C46" s="78" t="s">
        <v>200</v>
      </c>
      <c r="D46" s="103" t="s">
        <v>174</v>
      </c>
      <c r="E46" s="100"/>
      <c r="F46" s="100"/>
      <c r="G46" s="112" t="s">
        <v>270</v>
      </c>
      <c r="H46" s="106" t="s">
        <v>271</v>
      </c>
      <c r="I46" s="112" t="s">
        <v>272</v>
      </c>
      <c r="J46" s="100"/>
      <c r="K46" s="104"/>
      <c r="L46" s="113" t="s">
        <v>174</v>
      </c>
      <c r="M46" s="107" t="s">
        <v>272</v>
      </c>
      <c r="N46" s="105" t="s">
        <v>204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8">
        <v>39</v>
      </c>
      <c r="B47" s="106" t="s">
        <v>273</v>
      </c>
      <c r="C47" s="110" t="s">
        <v>274</v>
      </c>
      <c r="D47" s="121" t="s">
        <v>174</v>
      </c>
      <c r="E47" s="100"/>
      <c r="F47" s="100"/>
      <c r="G47" s="78" t="s">
        <v>275</v>
      </c>
      <c r="H47" s="106" t="s">
        <v>276</v>
      </c>
      <c r="I47" s="100" t="s">
        <v>277</v>
      </c>
      <c r="J47" s="100"/>
      <c r="K47" s="104"/>
      <c r="L47" s="122" t="s">
        <v>174</v>
      </c>
      <c r="M47" s="78" t="s">
        <v>277</v>
      </c>
      <c r="N47" s="104" t="s">
        <v>278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8">
        <v>40</v>
      </c>
      <c r="B48" s="100" t="s">
        <v>279</v>
      </c>
      <c r="C48" s="100" t="s">
        <v>200</v>
      </c>
      <c r="D48" s="103" t="s">
        <v>174</v>
      </c>
      <c r="E48" s="103" t="s">
        <v>174</v>
      </c>
      <c r="F48" s="100"/>
      <c r="G48" s="112" t="s">
        <v>280</v>
      </c>
      <c r="H48" s="106" t="s">
        <v>281</v>
      </c>
      <c r="I48" s="112" t="s">
        <v>280</v>
      </c>
      <c r="J48" s="100"/>
      <c r="K48" s="104"/>
      <c r="L48" s="113" t="s">
        <v>174</v>
      </c>
      <c r="M48" s="104" t="s">
        <v>280</v>
      </c>
      <c r="N48" s="105" t="s">
        <v>204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8">
        <v>41</v>
      </c>
      <c r="B49" s="100" t="s">
        <v>282</v>
      </c>
      <c r="C49" s="100" t="s">
        <v>200</v>
      </c>
      <c r="D49" s="103" t="s">
        <v>174</v>
      </c>
      <c r="E49" s="103" t="s">
        <v>174</v>
      </c>
      <c r="F49" s="100"/>
      <c r="G49" s="106" t="s">
        <v>283</v>
      </c>
      <c r="H49" s="106" t="s">
        <v>284</v>
      </c>
      <c r="I49" s="106" t="s">
        <v>285</v>
      </c>
      <c r="J49" s="100"/>
      <c r="K49" s="104"/>
      <c r="L49" s="113" t="s">
        <v>174</v>
      </c>
      <c r="M49" s="104" t="s">
        <v>285</v>
      </c>
      <c r="N49" s="105" t="s">
        <v>204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4"/>
      <c r="L50" s="104"/>
      <c r="M50" s="104"/>
      <c r="N50" s="104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4"/>
      <c r="L51" s="104"/>
      <c r="M51" s="104"/>
      <c r="N51" s="104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4"/>
      <c r="L52" s="104"/>
      <c r="M52" s="104"/>
      <c r="N52" s="104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4"/>
      <c r="L53" s="104"/>
      <c r="M53" s="104"/>
      <c r="N53" s="10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4"/>
      <c r="L54" s="104"/>
      <c r="M54" s="104"/>
      <c r="N54" s="10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4"/>
      <c r="L55" s="104"/>
      <c r="M55" s="104"/>
      <c r="N55" s="104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4"/>
      <c r="L56" s="104"/>
      <c r="M56" s="104"/>
      <c r="N56" s="104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4"/>
      <c r="L57" s="104"/>
      <c r="M57" s="104"/>
      <c r="N57" s="104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4"/>
      <c r="L58" s="104"/>
      <c r="M58" s="104"/>
      <c r="N58" s="10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4"/>
      <c r="L59" s="104"/>
      <c r="M59" s="104"/>
      <c r="N59" s="10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4"/>
      <c r="L60" s="104"/>
      <c r="M60" s="104"/>
      <c r="N60" s="10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4"/>
      <c r="L61" s="104"/>
      <c r="M61" s="104"/>
      <c r="N61" s="10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4"/>
      <c r="L62" s="104"/>
      <c r="M62" s="104"/>
      <c r="N62" s="10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4"/>
      <c r="L63" s="104"/>
      <c r="M63" s="104"/>
      <c r="N63" s="10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4"/>
      <c r="L64" s="104"/>
      <c r="M64" s="104"/>
      <c r="N64" s="10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4"/>
      <c r="L65" s="104"/>
      <c r="M65" s="104"/>
      <c r="N65" s="10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4"/>
      <c r="L66" s="104"/>
      <c r="M66" s="104"/>
      <c r="N66" s="10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4"/>
      <c r="L67" s="104"/>
      <c r="M67" s="104"/>
      <c r="N67" s="10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4"/>
      <c r="L68" s="104"/>
      <c r="M68" s="104"/>
      <c r="N68" s="10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4"/>
      <c r="L69" s="104"/>
      <c r="M69" s="104"/>
      <c r="N69" s="10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4"/>
      <c r="L70" s="104"/>
      <c r="M70" s="104"/>
      <c r="N70" s="10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4"/>
      <c r="L71" s="104"/>
      <c r="M71" s="104"/>
      <c r="N71" s="10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4"/>
      <c r="L72" s="104"/>
      <c r="M72" s="104"/>
      <c r="N72" s="104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4"/>
      <c r="L73" s="104"/>
      <c r="M73" s="104"/>
      <c r="N73" s="10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4"/>
      <c r="L74" s="104"/>
      <c r="M74" s="104"/>
      <c r="N74" s="10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4"/>
      <c r="L75" s="104"/>
      <c r="M75" s="104"/>
      <c r="N75" s="10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2022-08-15T03:31:02Z</dcterms:created>
  <dcterms:modified xsi:type="dcterms:W3CDTF">2022-08-15T03:31:10Z</dcterms:modified>
</cp:coreProperties>
</file>