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4.1" sheetId="1" r:id="rId1"/>
    <sheet name="2.4.1 (1)" sheetId="2" r:id="rId2"/>
    <sheet name="รายละเอียด 2.4.1" sheetId="3" r:id="rId3"/>
  </sheets>
  <externalReferences>
    <externalReference r:id="rId4"/>
    <externalReference r:id="rId5"/>
  </externalReferences>
  <definedNames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2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2" l="1"/>
  <c r="A53" i="2"/>
  <c r="E52" i="2"/>
  <c r="D52" i="2"/>
  <c r="B52" i="2"/>
  <c r="A52" i="2"/>
  <c r="E51" i="2"/>
  <c r="D51" i="2"/>
  <c r="B51" i="2"/>
  <c r="A51" i="2"/>
  <c r="E50" i="2"/>
  <c r="D50" i="2"/>
  <c r="B50" i="2"/>
  <c r="A50" i="2"/>
  <c r="E49" i="2"/>
  <c r="D49" i="2"/>
  <c r="B49" i="2"/>
  <c r="A49" i="2"/>
  <c r="E48" i="2"/>
  <c r="D48" i="2"/>
  <c r="B48" i="2"/>
  <c r="A48" i="2"/>
  <c r="E47" i="2"/>
  <c r="D47" i="2"/>
  <c r="B47" i="2"/>
  <c r="A47" i="2"/>
  <c r="E46" i="2"/>
  <c r="D46" i="2"/>
  <c r="B46" i="2"/>
  <c r="A46" i="2"/>
  <c r="E45" i="2"/>
  <c r="D45" i="2"/>
  <c r="B45" i="2"/>
  <c r="A45" i="2"/>
  <c r="E44" i="2"/>
  <c r="D44" i="2"/>
  <c r="B44" i="2"/>
  <c r="A44" i="2"/>
  <c r="E43" i="2"/>
  <c r="D43" i="2"/>
  <c r="B43" i="2"/>
  <c r="A43" i="2"/>
  <c r="E42" i="2"/>
  <c r="D42" i="2"/>
  <c r="B42" i="2"/>
  <c r="A42" i="2"/>
  <c r="E41" i="2"/>
  <c r="D41" i="2"/>
  <c r="B41" i="2"/>
  <c r="A41" i="2"/>
  <c r="E40" i="2"/>
  <c r="D40" i="2"/>
  <c r="B40" i="2"/>
  <c r="A40" i="2"/>
  <c r="E39" i="2"/>
  <c r="D39" i="2"/>
  <c r="B39" i="2"/>
  <c r="A39" i="2"/>
  <c r="E38" i="2"/>
  <c r="D38" i="2"/>
  <c r="B38" i="2"/>
  <c r="A38" i="2"/>
  <c r="E37" i="2"/>
  <c r="D37" i="2"/>
  <c r="B37" i="2"/>
  <c r="A37" i="2"/>
  <c r="E36" i="2"/>
  <c r="D36" i="2"/>
  <c r="B36" i="2"/>
  <c r="A36" i="2"/>
  <c r="E35" i="2"/>
  <c r="D35" i="2"/>
  <c r="B35" i="2"/>
  <c r="A35" i="2"/>
  <c r="E34" i="2"/>
  <c r="D34" i="2"/>
  <c r="B34" i="2"/>
  <c r="A34" i="2"/>
  <c r="E33" i="2"/>
  <c r="E53" i="2" s="1"/>
  <c r="D33" i="2"/>
  <c r="B33" i="2"/>
  <c r="A33" i="2"/>
  <c r="E32" i="2"/>
  <c r="D32" i="2"/>
  <c r="B32" i="2"/>
  <c r="A32" i="2"/>
  <c r="G24" i="2"/>
  <c r="F24" i="2"/>
  <c r="G23" i="2"/>
  <c r="F23" i="2"/>
  <c r="F22" i="2"/>
  <c r="G22" i="2" s="1"/>
  <c r="G21" i="2"/>
  <c r="F21" i="2"/>
  <c r="G20" i="2"/>
  <c r="F20" i="2"/>
  <c r="G19" i="2"/>
  <c r="F19" i="2"/>
  <c r="F18" i="2"/>
  <c r="G18" i="2" s="1"/>
  <c r="G17" i="2"/>
  <c r="F17" i="2"/>
  <c r="G16" i="2"/>
  <c r="F16" i="2"/>
  <c r="G15" i="2"/>
  <c r="F15" i="2"/>
  <c r="F14" i="2"/>
  <c r="G14" i="2" s="1"/>
  <c r="G13" i="2"/>
  <c r="F13" i="2"/>
  <c r="G12" i="2"/>
  <c r="F12" i="2"/>
  <c r="G11" i="2"/>
  <c r="F11" i="2"/>
  <c r="F10" i="2"/>
  <c r="G10" i="2" s="1"/>
  <c r="G9" i="2"/>
  <c r="F9" i="2"/>
  <c r="G8" i="2"/>
  <c r="F8" i="2"/>
  <c r="G7" i="2"/>
  <c r="F7" i="2"/>
  <c r="F6" i="2"/>
  <c r="G6" i="2" s="1"/>
  <c r="G5" i="2"/>
  <c r="F5" i="2"/>
  <c r="D22" i="1"/>
  <c r="C22" i="1"/>
  <c r="A22" i="1"/>
  <c r="E21" i="1"/>
  <c r="D21" i="1"/>
  <c r="C21" i="1"/>
  <c r="A21" i="1"/>
  <c r="F20" i="1"/>
  <c r="E20" i="1"/>
  <c r="D20" i="1"/>
  <c r="C20" i="1"/>
  <c r="B20" i="1"/>
  <c r="A20" i="1"/>
  <c r="G11" i="1"/>
  <c r="F6" i="1"/>
  <c r="G6" i="1" s="1"/>
  <c r="E6" i="1"/>
  <c r="E22" i="1" s="1"/>
  <c r="F5" i="1"/>
  <c r="G5" i="1" s="1"/>
  <c r="F22" i="1" l="1"/>
  <c r="F21" i="1"/>
</calcChain>
</file>

<file path=xl/sharedStrings.xml><?xml version="1.0" encoding="utf-8"?>
<sst xmlns="http://schemas.openxmlformats.org/spreadsheetml/2006/main" count="181" uniqueCount="82">
  <si>
    <t>ตัวชี้วัด</t>
  </si>
  <si>
    <t>2.4.1 จำนวนศูนย์การเรียนรู้ที่เป็นแหล่งให้คำปรึกษาแก่ประชาชนในชุมชนหรือบุคคลทั่วไป</t>
  </si>
  <si>
    <t>ผลการดำเนินงาน</t>
  </si>
  <si>
    <t>หน่วยงานเจ้าภาพ</t>
  </si>
  <si>
    <t>สถาบันวิจัยและพัฒนา</t>
  </si>
  <si>
    <t>รอบ 3 เดือน</t>
  </si>
  <si>
    <t>ผู้รับผิดชอบ</t>
  </si>
  <si>
    <t>นางสาวอนุธิดา แสงใส</t>
  </si>
  <si>
    <t>โทร. 1342</t>
  </si>
  <si>
    <t>ลำดับ</t>
  </si>
  <si>
    <t>หน่วยงาน</t>
  </si>
  <si>
    <t>เป้าหมาย</t>
  </si>
  <si>
    <t>จำนวนศูนย์การเรียนรู้</t>
  </si>
  <si>
    <t>คะแนนตัวชี้วัด</t>
  </si>
  <si>
    <t>การบรรลุเป้าหมาย</t>
  </si>
  <si>
    <t>ช่วงปรับเกณฑ์การให้คะแนน</t>
  </si>
  <si>
    <t>20) สถาบันวิจัยและพัฒนา</t>
  </si>
  <si>
    <t>N/A</t>
  </si>
  <si>
    <t>คะแนน 1</t>
  </si>
  <si>
    <t>คะแนน 2</t>
  </si>
  <si>
    <t>คะแนน 3</t>
  </si>
  <si>
    <t>คะแนน 4</t>
  </si>
  <si>
    <t>คะแนน 5</t>
  </si>
  <si>
    <t>ระดับมหาวิทยาลัย</t>
  </si>
  <si>
    <t>ตัวชี้วัดระดับเจ้าภาพ</t>
  </si>
  <si>
    <t>2.4.1 (S)  ระดับความสำเร็จของการดำเนินการตามแนวทางตามตัวชี้วัดจำนวนศูนย์การเรียนรู้ที่เป็นแหล่งให้คำปรึกษาแก่ประชาชนในชุมชนหรือบุคคลทั่วไป</t>
  </si>
  <si>
    <t>คะแนน</t>
  </si>
  <si>
    <t>สถาบันวิจัยฯ</t>
  </si>
  <si>
    <t>มหาวิทยาลัย</t>
  </si>
  <si>
    <t>2.4.1 จำนวนศูนย์การเรียนรู้ที่เป็นแหล่งให้คำปรึกษาแก่ประชาชนในชุมชนหรือบุคคลทั่วไป
    (1) จำนวนประชาชนในชุมชนหรือบุคคลทั่วไปที่เข้าเยี่ยมชมศูนย์การเรียนรู้/แหล่งเรียนรู้</t>
  </si>
  <si>
    <t>จำนวนประชาชนในชุมชนหรือบุคคลทั่วไปที่เข้าเยี่ยมชมศูนย์การเรียนรู้/แหล่งเรียนรู้</t>
  </si>
  <si>
    <t>ระดับหน่วยงาน</t>
  </si>
  <si>
    <t>1) คณะครุศาสตร์</t>
  </si>
  <si>
    <t>2) คณะวิทยาศาสตร์และเทคโนโลยี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</si>
  <si>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</si>
  <si>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</si>
  <si>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</si>
  <si>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</si>
  <si>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</si>
  <si>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</si>
  <si>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</si>
  <si>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</si>
  <si>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</si>
  <si>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</si>
  <si>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</si>
  <si>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144) วิทยาลัยการจัดการอุตสาหกรรมฯ</t>
  </si>
  <si>
    <t>15) วิทยาลัยนิเทศศาสตร์</t>
  </si>
  <si>
    <t>16) ศูนย์การศึกษา จ.อุดรธานี</t>
  </si>
  <si>
    <t>20) สถาบันวิจัยและพัฒนา</t>
  </si>
  <si>
    <t>26) วิทยาเขตนครปฐม</t>
  </si>
  <si>
    <t>27) ศูนย์การศึกษา จ.สมุทรสงคราม</t>
  </si>
  <si>
    <t>28) ศูนย์การศึกษา จ.ระนอง</t>
  </si>
  <si>
    <t>ครุศาสตร์</t>
  </si>
  <si>
    <t>วิทยาศาสตร์ฯ</t>
  </si>
  <si>
    <t>มนุษยศาสตร์ฯ</t>
  </si>
  <si>
    <t xml:space="preserve"> 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</si>
  <si>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</si>
  <si>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</si>
  <si>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</si>
  <si>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</si>
  <si>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</si>
  <si>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</si>
  <si>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</si>
  <si>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</si>
  <si>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</si>
  <si>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</si>
  <si>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</si>
  <si>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</si>
  <si>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</si>
  <si>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วิจัย</t>
  </si>
  <si>
    <t>วิทยาเขต นครปฐม</t>
  </si>
  <si>
    <t>ศูนย์จ. สุมทรสงคราม</t>
  </si>
  <si>
    <t>ศูนย์ จ. ระนอง</t>
  </si>
  <si>
    <t>รายละเอียดตัวชี้วัด</t>
  </si>
  <si>
    <t>ชื่อศูนย์การเรียนรู้</t>
  </si>
  <si>
    <t>สถานที่ตั้ง</t>
  </si>
  <si>
    <t>ผู้ให้คำปรึกษา</t>
  </si>
  <si>
    <t>กลุ่มผู้รับบริการ</t>
  </si>
  <si>
    <t>ด้านการให้คำปรึกษา</t>
  </si>
  <si>
    <t>รายละเอียดการให้คำปรึกษา</t>
  </si>
  <si>
    <t>วันที่ให้คำปรึกษา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</si>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</sst>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8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5"/>
      <color theme="1"/>
      <name val="TH Niramit AS"/>
    </font>
    <font>
      <sz val="15"/>
      <color theme="1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8"/>
      <color theme="1"/>
      <name val="Wingdings"/>
      <charset val="2"/>
    </font>
    <font>
      <sz val="18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85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>
      <alignment horizontal="left" vertical="top"/>
    </xf>
    <xf numFmtId="0" fontId="3" fillId="4" borderId="9" xfId="0" applyFont="1" applyFill="1" applyBorder="1" applyAlignment="1" applyProtection="1">
      <alignment horizontal="center" vertical="top"/>
      <protection locked="0"/>
    </xf>
    <xf numFmtId="0" fontId="3" fillId="4" borderId="9" xfId="0" applyFont="1" applyFill="1" applyBorder="1" applyAlignment="1" applyProtection="1">
      <alignment vertical="top" wrapText="1"/>
      <protection locked="0"/>
    </xf>
    <xf numFmtId="187" fontId="6" fillId="4" borderId="9" xfId="0" applyNumberFormat="1" applyFont="1" applyFill="1" applyBorder="1" applyAlignment="1" applyProtection="1">
      <alignment horizontal="center" vertical="top" wrapText="1"/>
      <protection locked="0"/>
    </xf>
    <xf numFmtId="2" fontId="3" fillId="4" borderId="9" xfId="0" applyNumberFormat="1" applyFont="1" applyFill="1" applyBorder="1" applyAlignment="1" applyProtection="1">
      <alignment horizontal="center" vertical="top" wrapText="1"/>
      <protection locked="0"/>
    </xf>
    <xf numFmtId="188" fontId="3" fillId="4" borderId="9" xfId="0" applyNumberFormat="1" applyFont="1" applyFill="1" applyBorder="1" applyAlignment="1" applyProtection="1">
      <alignment horizontal="center" vertical="top" wrapText="1"/>
      <protection hidden="1"/>
    </xf>
    <xf numFmtId="0" fontId="7" fillId="4" borderId="9" xfId="0" applyFont="1" applyFill="1" applyBorder="1" applyAlignment="1" applyProtection="1">
      <alignment horizontal="center" vertical="top" wrapText="1"/>
      <protection hidden="1"/>
    </xf>
    <xf numFmtId="0" fontId="8" fillId="6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top" wrapText="1"/>
      <protection locked="0"/>
    </xf>
    <xf numFmtId="187" fontId="9" fillId="3" borderId="9" xfId="0" applyNumberFormat="1" applyFont="1" applyFill="1" applyBorder="1" applyAlignment="1" applyProtection="1">
      <alignment horizontal="center" vertical="top" wrapText="1"/>
      <protection locked="0"/>
    </xf>
    <xf numFmtId="1" fontId="10" fillId="3" borderId="9" xfId="0" applyNumberFormat="1" applyFont="1" applyFill="1" applyBorder="1" applyAlignment="1" applyProtection="1">
      <alignment horizontal="center" vertical="top" wrapText="1"/>
      <protection locked="0"/>
    </xf>
    <xf numFmtId="188" fontId="10" fillId="3" borderId="9" xfId="0" applyNumberFormat="1" applyFont="1" applyFill="1" applyBorder="1" applyAlignment="1" applyProtection="1">
      <alignment horizontal="center" vertical="top" wrapText="1"/>
      <protection hidden="1"/>
    </xf>
    <xf numFmtId="0" fontId="11" fillId="3" borderId="9" xfId="0" applyFont="1" applyFill="1" applyBorder="1" applyAlignment="1" applyProtection="1">
      <alignment horizontal="center" vertical="top" wrapText="1"/>
      <protection hidden="1"/>
    </xf>
    <xf numFmtId="2" fontId="12" fillId="0" borderId="9" xfId="0" applyNumberFormat="1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0" fontId="14" fillId="7" borderId="9" xfId="0" applyFont="1" applyFill="1" applyBorder="1" applyAlignment="1" applyProtection="1">
      <alignment horizontal="center" vertical="center" wrapText="1"/>
      <protection locked="0"/>
    </xf>
    <xf numFmtId="0" fontId="10" fillId="8" borderId="9" xfId="0" applyFont="1" applyFill="1" applyBorder="1" applyAlignment="1" applyProtection="1">
      <alignment horizontal="left" vertical="top" wrapText="1"/>
      <protection locked="0"/>
    </xf>
    <xf numFmtId="0" fontId="14" fillId="7" borderId="9" xfId="0" applyFont="1" applyFill="1" applyBorder="1" applyAlignment="1" applyProtection="1">
      <alignment horizontal="center" vertical="center" wrapText="1"/>
      <protection locked="0"/>
    </xf>
    <xf numFmtId="188" fontId="3" fillId="4" borderId="9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>
      <alignment horizontal="center" vertical="top"/>
    </xf>
    <xf numFmtId="1" fontId="3" fillId="4" borderId="9" xfId="0" applyNumberFormat="1" applyFont="1" applyFill="1" applyBorder="1" applyAlignment="1" applyProtection="1">
      <alignment horizontal="center" vertical="top" wrapText="1"/>
      <protection locked="0"/>
    </xf>
    <xf numFmtId="188" fontId="13" fillId="4" borderId="9" xfId="1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 applyProtection="1">
      <alignment horizontal="center" vertical="top" wrapText="1"/>
      <protection hidden="1"/>
    </xf>
    <xf numFmtId="0" fontId="5" fillId="4" borderId="0" xfId="0" applyFont="1" applyFill="1" applyAlignment="1" applyProtection="1">
      <alignment horizontal="left" vertical="top"/>
      <protection locked="0"/>
    </xf>
    <xf numFmtId="0" fontId="8" fillId="4" borderId="0" xfId="0" applyFont="1" applyFill="1" applyAlignment="1">
      <alignment horizontal="center" vertical="center" wrapText="1"/>
    </xf>
    <xf numFmtId="1" fontId="12" fillId="4" borderId="0" xfId="0" applyNumberFormat="1" applyFont="1" applyFill="1" applyAlignment="1">
      <alignment horizontal="center" vertical="center" wrapText="1"/>
    </xf>
    <xf numFmtId="1" fontId="13" fillId="4" borderId="0" xfId="0" applyNumberFormat="1" applyFont="1" applyFill="1" applyAlignment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top" wrapText="1"/>
      <protection locked="0"/>
    </xf>
    <xf numFmtId="0" fontId="9" fillId="3" borderId="7" xfId="0" applyFont="1" applyFill="1" applyBorder="1" applyAlignment="1" applyProtection="1">
      <alignment horizontal="center" vertical="top" wrapText="1"/>
      <protection locked="0"/>
    </xf>
    <xf numFmtId="0" fontId="9" fillId="3" borderId="12" xfId="0" applyFont="1" applyFill="1" applyBorder="1" applyAlignment="1" applyProtection="1">
      <alignment horizontal="center" vertical="top" wrapText="1"/>
      <protection locked="0"/>
    </xf>
    <xf numFmtId="1" fontId="3" fillId="3" borderId="9" xfId="0" applyNumberFormat="1" applyFont="1" applyFill="1" applyBorder="1" applyAlignment="1" applyProtection="1">
      <alignment horizontal="center" vertical="top" wrapText="1"/>
      <protection locked="0"/>
    </xf>
    <xf numFmtId="188" fontId="8" fillId="3" borderId="9" xfId="1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4" fillId="4" borderId="13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Alignment="1">
      <alignment horizontal="left" vertical="top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X123"/>
  <sheetViews>
    <sheetView tabSelected="1" zoomScale="60" zoomScaleNormal="60" workbookViewId="0">
      <pane xSplit="3" ySplit="4" topLeftCell="D5" activePane="bottomRight" state="frozen"/>
      <selection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" defaultRowHeight="24" x14ac:dyDescent="0.2"/>
  <cols>
    <col min="1" max="1" width="9" style="6"/>
    <col min="2" max="2" width="9" style="7"/>
    <col min="3" max="3" width="27.75" style="7" customWidth="1"/>
    <col min="4" max="4" width="9" style="7"/>
    <col min="5" max="5" width="26.25" style="7" customWidth="1"/>
    <col min="6" max="6" width="15.5" style="7" customWidth="1"/>
    <col min="7" max="7" width="18.5" style="7" customWidth="1"/>
    <col min="8" max="43" width="9" style="6"/>
    <col min="44" max="16384" width="9" style="7"/>
  </cols>
  <sheetData>
    <row r="1" spans="1:50" ht="30.75" x14ac:dyDescent="0.2">
      <c r="A1" s="1" t="s">
        <v>0</v>
      </c>
      <c r="B1" s="2"/>
      <c r="C1" s="3" t="s">
        <v>1</v>
      </c>
      <c r="D1" s="3"/>
      <c r="E1" s="3"/>
      <c r="F1" s="4"/>
      <c r="G1" s="5" t="s">
        <v>2</v>
      </c>
    </row>
    <row r="2" spans="1:50" ht="30.75" x14ac:dyDescent="0.2">
      <c r="A2" s="8" t="s">
        <v>3</v>
      </c>
      <c r="B2" s="9"/>
      <c r="C2" s="10" t="s">
        <v>4</v>
      </c>
      <c r="D2" s="11"/>
      <c r="E2" s="12"/>
      <c r="F2" s="11"/>
      <c r="G2" s="13" t="s">
        <v>5</v>
      </c>
    </row>
    <row r="3" spans="1:50" s="6" customFormat="1" x14ac:dyDescent="0.2">
      <c r="A3" s="14" t="s">
        <v>6</v>
      </c>
      <c r="B3" s="15" t="s">
        <v>7</v>
      </c>
      <c r="C3" s="16"/>
      <c r="D3" s="16" t="s">
        <v>8</v>
      </c>
      <c r="F3" s="17"/>
      <c r="G3" s="18"/>
    </row>
    <row r="4" spans="1:50" s="6" customFormat="1" ht="42" customHeight="1" x14ac:dyDescent="0.2">
      <c r="A4" s="19" t="s">
        <v>9</v>
      </c>
      <c r="B4" s="20" t="s">
        <v>10</v>
      </c>
      <c r="C4" s="20"/>
      <c r="D4" s="21" t="s">
        <v>11</v>
      </c>
      <c r="E4" s="21" t="s">
        <v>12</v>
      </c>
      <c r="F4" s="21" t="s">
        <v>13</v>
      </c>
      <c r="G4" s="21" t="s">
        <v>14</v>
      </c>
      <c r="I4" s="22" t="s">
        <v>15</v>
      </c>
      <c r="J4" s="22"/>
      <c r="K4" s="22"/>
      <c r="L4" s="22"/>
      <c r="M4" s="22">
        <v>1</v>
      </c>
      <c r="AR4" s="7"/>
      <c r="AS4" s="7"/>
      <c r="AT4" s="7"/>
      <c r="AU4" s="7"/>
      <c r="AV4" s="7"/>
      <c r="AW4" s="7"/>
      <c r="AX4" s="7"/>
    </row>
    <row r="5" spans="1:50" s="6" customFormat="1" ht="23.25" customHeight="1" x14ac:dyDescent="0.2">
      <c r="A5" s="23">
        <v>1</v>
      </c>
      <c r="B5" s="24" t="s">
        <v>16</v>
      </c>
      <c r="C5" s="24"/>
      <c r="D5" s="25">
        <v>1</v>
      </c>
      <c r="E5" s="26" t="s">
        <v>17</v>
      </c>
      <c r="F5" s="27">
        <f>IF(E5=0,0,IF(E5="N/A",1,IF(E5=K$6,3,IF(E5=L$6,4,IF(E5&gt;=M$6,5,0)))))</f>
        <v>1</v>
      </c>
      <c r="G5" s="28" t="str">
        <f>IF(F5=5,"ü","û")</f>
        <v>û</v>
      </c>
      <c r="I5" s="29" t="s">
        <v>18</v>
      </c>
      <c r="J5" s="29" t="s">
        <v>19</v>
      </c>
      <c r="K5" s="29" t="s">
        <v>20</v>
      </c>
      <c r="L5" s="29" t="s">
        <v>21</v>
      </c>
      <c r="M5" s="29" t="s">
        <v>22</v>
      </c>
      <c r="AR5" s="7"/>
      <c r="AS5" s="7"/>
      <c r="AT5" s="7"/>
      <c r="AU5" s="7"/>
      <c r="AV5" s="7"/>
      <c r="AW5" s="7"/>
      <c r="AX5" s="7"/>
    </row>
    <row r="6" spans="1:50" s="6" customFormat="1" ht="23.25" customHeight="1" x14ac:dyDescent="0.2">
      <c r="A6" s="30" t="s">
        <v>23</v>
      </c>
      <c r="B6" s="30"/>
      <c r="C6" s="30"/>
      <c r="D6" s="31">
        <v>1</v>
      </c>
      <c r="E6" s="32" t="str">
        <f>E5</f>
        <v>N/A</v>
      </c>
      <c r="F6" s="33">
        <f>IF(E6=0,0,IF(E6="N/A",1,IF(E6=K$6,3,IF(E6=L$6,4,IF(E6&gt;=M$6,5,0)))))</f>
        <v>1</v>
      </c>
      <c r="G6" s="34" t="str">
        <f>IF(F6=5,"ü","û")</f>
        <v>û</v>
      </c>
      <c r="I6" s="35"/>
      <c r="J6" s="36"/>
      <c r="K6" s="37"/>
      <c r="L6" s="37"/>
      <c r="M6" s="37">
        <v>1</v>
      </c>
    </row>
    <row r="7" spans="1:50" s="6" customFormat="1" x14ac:dyDescent="0.2"/>
    <row r="8" spans="1:50" s="6" customFormat="1" x14ac:dyDescent="0.2"/>
    <row r="9" spans="1:50" s="6" customFormat="1" x14ac:dyDescent="0.2"/>
    <row r="10" spans="1:50" s="6" customFormat="1" ht="27.75" x14ac:dyDescent="0.2">
      <c r="A10" s="38" t="s">
        <v>24</v>
      </c>
      <c r="B10" s="38"/>
      <c r="C10" s="39" t="s">
        <v>25</v>
      </c>
      <c r="D10" s="39"/>
      <c r="E10" s="40" t="s">
        <v>2</v>
      </c>
      <c r="F10" s="40" t="s">
        <v>26</v>
      </c>
      <c r="G10" s="40" t="s">
        <v>14</v>
      </c>
    </row>
    <row r="11" spans="1:50" s="6" customFormat="1" ht="77.25" customHeight="1" x14ac:dyDescent="0.2">
      <c r="A11" s="38"/>
      <c r="B11" s="38"/>
      <c r="C11" s="39"/>
      <c r="D11" s="39"/>
      <c r="E11" s="23">
        <v>2</v>
      </c>
      <c r="F11" s="41">
        <v>2</v>
      </c>
      <c r="G11" s="28" t="str">
        <f t="shared" ref="G11" si="0">IF(F11=5,"ü","û")</f>
        <v>û</v>
      </c>
    </row>
    <row r="12" spans="1:50" s="6" customFormat="1" x14ac:dyDescent="0.2"/>
    <row r="13" spans="1:50" s="6" customFormat="1" x14ac:dyDescent="0.2"/>
    <row r="14" spans="1:50" s="6" customFormat="1" x14ac:dyDescent="0.2"/>
    <row r="15" spans="1:50" s="6" customFormat="1" x14ac:dyDescent="0.2"/>
    <row r="16" spans="1:50" s="6" customFormat="1" x14ac:dyDescent="0.2"/>
    <row r="17" spans="1:6" s="6" customFormat="1" x14ac:dyDescent="0.2"/>
    <row r="18" spans="1:6" s="6" customFormat="1" x14ac:dyDescent="0.2"/>
    <row r="19" spans="1:6" s="6" customFormat="1" x14ac:dyDescent="0.2"/>
    <row r="20" spans="1:6" s="6" customFormat="1" x14ac:dyDescent="0.2">
      <c r="A20" s="6" t="str">
        <f t="shared" ref="A20:F22" si="1">A4</f>
        <v>ลำดับ</v>
      </c>
      <c r="B20" s="6" t="str">
        <f t="shared" si="1"/>
        <v>หน่วยงาน</v>
      </c>
      <c r="C20" s="6">
        <f t="shared" si="1"/>
        <v>0</v>
      </c>
      <c r="D20" s="6" t="str">
        <f t="shared" si="1"/>
        <v>เป้าหมาย</v>
      </c>
      <c r="E20" s="6" t="str">
        <f t="shared" si="1"/>
        <v>จำนวนศูนย์การเรียนรู้</v>
      </c>
      <c r="F20" s="6" t="str">
        <f t="shared" si="1"/>
        <v>คะแนนตัวชี้วัด</v>
      </c>
    </row>
    <row r="21" spans="1:6" s="6" customFormat="1" x14ac:dyDescent="0.2">
      <c r="A21" s="6">
        <f t="shared" si="1"/>
        <v>1</v>
      </c>
      <c r="B21" s="6" t="s">
        <v>27</v>
      </c>
      <c r="C21" s="6">
        <f t="shared" si="1"/>
        <v>0</v>
      </c>
      <c r="D21" s="6">
        <f t="shared" si="1"/>
        <v>1</v>
      </c>
      <c r="E21" s="6" t="str">
        <f t="shared" si="1"/>
        <v>N/A</v>
      </c>
      <c r="F21" s="6">
        <f t="shared" si="1"/>
        <v>1</v>
      </c>
    </row>
    <row r="22" spans="1:6" s="6" customFormat="1" x14ac:dyDescent="0.2">
      <c r="A22" s="6" t="str">
        <f t="shared" si="1"/>
        <v>ระดับมหาวิทยาลัย</v>
      </c>
      <c r="B22" s="6" t="s">
        <v>28</v>
      </c>
      <c r="C22" s="6">
        <f t="shared" si="1"/>
        <v>0</v>
      </c>
      <c r="D22" s="6">
        <f t="shared" si="1"/>
        <v>1</v>
      </c>
      <c r="E22" s="6" t="str">
        <f t="shared" si="1"/>
        <v>N/A</v>
      </c>
      <c r="F22" s="6">
        <f t="shared" si="1"/>
        <v>1</v>
      </c>
    </row>
    <row r="23" spans="1:6" s="6" customFormat="1" x14ac:dyDescent="0.2"/>
    <row r="24" spans="1:6" s="6" customFormat="1" x14ac:dyDescent="0.2"/>
    <row r="25" spans="1:6" s="6" customFormat="1" x14ac:dyDescent="0.2"/>
    <row r="26" spans="1:6" s="6" customFormat="1" x14ac:dyDescent="0.2"/>
    <row r="27" spans="1:6" s="6" customFormat="1" x14ac:dyDescent="0.2"/>
    <row r="28" spans="1:6" s="6" customFormat="1" x14ac:dyDescent="0.2"/>
    <row r="29" spans="1:6" s="6" customFormat="1" x14ac:dyDescent="0.2"/>
    <row r="30" spans="1:6" s="6" customFormat="1" x14ac:dyDescent="0.2"/>
    <row r="31" spans="1:6" s="6" customFormat="1" x14ac:dyDescent="0.2"/>
    <row r="32" spans="1: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</sheetData>
  <mergeCells count="7">
    <mergeCell ref="A1:B1"/>
    <mergeCell ref="A2:B2"/>
    <mergeCell ref="B4:C4"/>
    <mergeCell ref="B5:C5"/>
    <mergeCell ref="A6:C6"/>
    <mergeCell ref="A10:B11"/>
    <mergeCell ref="C10:D1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X99"/>
  <sheetViews>
    <sheetView zoomScale="60" zoomScaleNormal="60" workbookViewId="0">
      <selection activeCell="G13" sqref="G13"/>
    </sheetView>
  </sheetViews>
  <sheetFormatPr defaultColWidth="9" defaultRowHeight="24" x14ac:dyDescent="0.2"/>
  <cols>
    <col min="1" max="1" width="9" style="7"/>
    <col min="2" max="2" width="12.625" style="7" customWidth="1"/>
    <col min="3" max="3" width="27.25" style="7" customWidth="1"/>
    <col min="4" max="4" width="9" style="7"/>
    <col min="5" max="5" width="34.875" style="7" customWidth="1"/>
    <col min="6" max="6" width="15.5" style="7" customWidth="1"/>
    <col min="7" max="7" width="18.5" style="7" customWidth="1"/>
    <col min="8" max="8" width="14.5" style="6" customWidth="1"/>
    <col min="9" max="43" width="9" style="6"/>
    <col min="44" max="16384" width="9" style="7"/>
  </cols>
  <sheetData>
    <row r="1" spans="1:50" ht="63" customHeight="1" x14ac:dyDescent="0.2">
      <c r="A1" s="42" t="s">
        <v>0</v>
      </c>
      <c r="B1" s="43"/>
      <c r="C1" s="44" t="s">
        <v>29</v>
      </c>
      <c r="D1" s="44"/>
      <c r="E1" s="44"/>
      <c r="F1" s="44"/>
      <c r="G1" s="45" t="s">
        <v>2</v>
      </c>
    </row>
    <row r="2" spans="1:50" ht="30.75" x14ac:dyDescent="0.2">
      <c r="A2" s="8" t="s">
        <v>3</v>
      </c>
      <c r="B2" s="9"/>
      <c r="C2" s="10" t="s">
        <v>4</v>
      </c>
      <c r="D2" s="11"/>
      <c r="E2" s="12"/>
      <c r="F2" s="11"/>
      <c r="G2" s="13" t="s">
        <v>5</v>
      </c>
    </row>
    <row r="3" spans="1:50" s="6" customFormat="1" x14ac:dyDescent="0.2">
      <c r="A3" s="14" t="s">
        <v>6</v>
      </c>
      <c r="B3" s="15" t="s">
        <v>7</v>
      </c>
      <c r="C3" s="16"/>
      <c r="D3" s="16" t="s">
        <v>8</v>
      </c>
      <c r="F3" s="16"/>
    </row>
    <row r="4" spans="1:50" s="6" customFormat="1" ht="84.75" customHeight="1" x14ac:dyDescent="0.55000000000000004">
      <c r="A4" s="19" t="s">
        <v>9</v>
      </c>
      <c r="B4" s="46" t="s">
        <v>10</v>
      </c>
      <c r="C4" s="47"/>
      <c r="D4" s="21" t="s">
        <v>11</v>
      </c>
      <c r="E4" s="48" t="s">
        <v>30</v>
      </c>
      <c r="F4" s="49" t="s">
        <v>13</v>
      </c>
      <c r="G4" s="49" t="s">
        <v>14</v>
      </c>
      <c r="I4" s="50" t="s">
        <v>31</v>
      </c>
      <c r="AR4" s="7"/>
      <c r="AS4" s="7"/>
      <c r="AT4" s="7"/>
      <c r="AU4" s="7"/>
      <c r="AV4" s="7"/>
      <c r="AW4" s="7"/>
      <c r="AX4" s="7"/>
    </row>
    <row r="5" spans="1:50" s="6" customFormat="1" x14ac:dyDescent="0.2">
      <c r="A5" s="51">
        <v>1</v>
      </c>
      <c r="B5" s="52" t="s">
        <v>32</v>
      </c>
      <c r="C5" s="53"/>
      <c r="D5" s="54">
        <v>150</v>
      </c>
      <c r="E5" s="55" t="s">
        <v>17</v>
      </c>
      <c r="F5" s="56">
        <f>IF(E5=0,0,IF(E5="N/A",1,IF(E5&lt;=I$7,1,IF(E5=J$7,2,IF(E5&lt;J$7,(((E5-I$7)/M$5)+1),IF(E5=K$7,3,IF(E5&lt;K$7,(((E5-J$7)/M$5)+2),IF(E5=L$7,4,IF(E5&lt;L$7,(((E5-K$7)/M$5)+3),IF(E5&gt;=M$7,5,IF(E5&lt;M$7,(((E5-L$7)/M$5)+4),0)))))))))))</f>
        <v>1</v>
      </c>
      <c r="G5" s="57" t="str">
        <f>IF(F5=5,"ü","û")</f>
        <v>û</v>
      </c>
      <c r="I5" s="22" t="s">
        <v>15</v>
      </c>
      <c r="J5" s="22"/>
      <c r="K5" s="22"/>
      <c r="L5" s="22"/>
      <c r="M5" s="22">
        <v>30</v>
      </c>
      <c r="AR5" s="7"/>
      <c r="AS5" s="7"/>
      <c r="AT5" s="7"/>
      <c r="AU5" s="7"/>
      <c r="AV5" s="7"/>
      <c r="AW5" s="7"/>
      <c r="AX5" s="7"/>
    </row>
    <row r="6" spans="1:50" s="6" customFormat="1" x14ac:dyDescent="0.2">
      <c r="A6" s="51">
        <v>2</v>
      </c>
      <c r="B6" s="52" t="s">
        <v>33</v>
      </c>
      <c r="C6" s="53"/>
      <c r="D6" s="54">
        <v>150</v>
      </c>
      <c r="E6" s="55" t="s">
        <v>17</v>
      </c>
      <c r="F6" s="56">
        <f>IF(E6=0,0,IF(E6="N/A",1,IF(E6&lt;=I$7,1,IF(E6=J$7,2,IF(E6&lt;J$7,(((E6-I$7)/M$5)+1),IF(E6=K$7,3,IF(E6&lt;K$7,(((E6-J$7)/M$5)+2),IF(E6=L$7,4,IF(E6&lt;L$7,(((E6-K$7)/M$5)+3),IF(E6&gt;=M$7,5,IF(E6&lt;M$7,(((E6-L$7)/M$5)+4),0)))))))))))</f>
        <v>1</v>
      </c>
      <c r="G6" s="57" t="str">
        <f t="shared" ref="G6:G24" si="0">IF(F6=5,"ü","û")</f>
        <v>û</v>
      </c>
      <c r="I6" s="29" t="s">
        <v>18</v>
      </c>
      <c r="J6" s="29" t="s">
        <v>19</v>
      </c>
      <c r="K6" s="29" t="s">
        <v>20</v>
      </c>
      <c r="L6" s="29" t="s">
        <v>21</v>
      </c>
      <c r="M6" s="29" t="s">
        <v>22</v>
      </c>
      <c r="AR6" s="7"/>
      <c r="AS6" s="7"/>
      <c r="AT6" s="7"/>
      <c r="AU6" s="7"/>
      <c r="AV6" s="7"/>
      <c r="AW6" s="7"/>
      <c r="AX6" s="7"/>
    </row>
    <row r="7" spans="1:50" s="6" customFormat="1" x14ac:dyDescent="0.2">
      <c r="A7" s="51">
        <v>3</v>
      </c>
      <c r="B7" s="52" t="s">
        <v>34</v>
      </c>
      <c r="C7" s="53"/>
      <c r="D7" s="54">
        <v>150</v>
      </c>
      <c r="E7" s="55" t="s">
        <v>17</v>
      </c>
      <c r="F7" s="56">
        <f>IF(E7=0,0,IF(E7="N/A",1,IF(E7&lt;=I$7,1,IF(E7=J$7,2,IF(E7&lt;J$7,(((E7-I$7)/M$5)+1),IF(E7=K$7,3,IF(E7&lt;K$7,(((E7-J$7)/M$5)+2),IF(E7=L$7,4,IF(E7&lt;L$7,(((E7-K$7)/M$5)+3),IF(E7&gt;=M$7,5,IF(E7&lt;M$7,(((E7-L$7)/M$5)+4),0)))))))))))</f>
        <v>1</v>
      </c>
      <c r="G7" s="57" t="str">
        <f>IF(F7=5,"ü","û")</f>
        <v>û</v>
      </c>
      <c r="I7" s="37">
        <v>30</v>
      </c>
      <c r="J7" s="37">
        <v>60</v>
      </c>
      <c r="K7" s="37">
        <v>90</v>
      </c>
      <c r="L7" s="37">
        <v>120</v>
      </c>
      <c r="M7" s="37">
        <v>150</v>
      </c>
      <c r="AR7" s="7"/>
      <c r="AS7" s="7"/>
      <c r="AT7" s="7"/>
      <c r="AU7" s="7"/>
      <c r="AV7" s="7"/>
      <c r="AW7" s="7"/>
      <c r="AX7" s="7"/>
    </row>
    <row r="8" spans="1:50" s="6" customFormat="1" x14ac:dyDescent="0.2">
      <c r="A8" s="51">
        <v>4</v>
      </c>
      <c r="B8" s="52" t="s">
        <v>35</v>
      </c>
      <c r="C8" s="53"/>
      <c r="D8" s="54">
        <v>150</v>
      </c>
      <c r="E8" s="55" t="s">
        <v>17</v>
      </c>
      <c r="F8" s="56">
        <f>IF(E8=0,0,IF(E8="N/A",1,IF(E8&lt;=I$7,1,IF(E8=J$7,2,IF(E8&lt;J$7,(((E8-I$7)/M$5)+1),IF(E8=K$7,3,IF(E8&lt;K$7,(((E8-J$7)/M$5)+2),IF(E8=L$7,4,IF(E8&lt;L$7,(((E8-K$7)/M$5)+3),IF(E8&gt;=M$7,5,IF(E8&lt;M$7,(((E8-L$7)/M$5)+4),0)))))))))))</f>
        <v>1</v>
      </c>
      <c r="G8" s="57" t="str">
        <f t="shared" si="0"/>
        <v>û</v>
      </c>
      <c r="AR8" s="7"/>
      <c r="AS8" s="7"/>
      <c r="AT8" s="7"/>
      <c r="AU8" s="7"/>
      <c r="AV8" s="7"/>
      <c r="AW8" s="7"/>
      <c r="AX8" s="7"/>
    </row>
    <row r="9" spans="1:50" s="6" customFormat="1" x14ac:dyDescent="0.2">
      <c r="A9" s="51">
        <v>5</v>
      </c>
      <c r="B9" s="52" t="s">
        <v>36</v>
      </c>
      <c r="C9" s="53"/>
      <c r="D9" s="54">
        <v>150</v>
      </c>
      <c r="E9" s="55" t="s">
        <v>17</v>
      </c>
      <c r="F9" s="56">
        <f>IF(E9=0,0,IF(E7="N/A",1,IF(E9&lt;=I$7,1,IF(E9=J$7,2,IF(E9&lt;J$7,(((E9-I$7)/M$5)+1),IF(E9=K$7,3,IF(E9&lt;K$7,(((E9-J$7)/M$5)+2),IF(E9=L$7,4,IF(E9&lt;L$7,(((E9-K$7)/M$5)+3),IF(E9&gt;=M$7,5,IF(E9&lt;M$7,(((E9-L$7)/M$5)+4),0)))))))))))</f>
        <v>1</v>
      </c>
      <c r="G9" s="57" t="str">
        <f t="shared" si="0"/>
        <v>û</v>
      </c>
      <c r="AR9" s="7"/>
      <c r="AS9" s="7"/>
      <c r="AT9" s="7"/>
      <c r="AU9" s="7"/>
      <c r="AV9" s="7"/>
      <c r="AW9" s="7"/>
      <c r="AX9" s="7"/>
    </row>
    <row r="10" spans="1:50" s="6" customFormat="1" x14ac:dyDescent="0.2">
      <c r="A10" s="51">
        <v>6</v>
      </c>
      <c r="B10" s="52" t="s">
        <v>37</v>
      </c>
      <c r="C10" s="53"/>
      <c r="D10" s="54">
        <v>150</v>
      </c>
      <c r="E10" s="55" t="s">
        <v>17</v>
      </c>
      <c r="F10" s="56">
        <f>IF(E10=0,0,IF(E8="N/A",1,IF(E10&lt;=I$7,1,IF(E10=J$7,2,IF(E10&lt;J$7,(((E10-I$7)/M$5)+1),IF(E10=K$7,3,IF(E10&lt;K$7,(((E10-J$7)/M$5)+2),IF(E10=L$7,4,IF(E10&lt;L$7,(((E10-K$7)/M$5)+3),IF(E10&gt;=M$7,5,IF(E10&lt;M$7,(((E10-L$7)/M$5)+4),0)))))))))))</f>
        <v>1</v>
      </c>
      <c r="G10" s="57" t="str">
        <f t="shared" si="0"/>
        <v>û</v>
      </c>
      <c r="AR10" s="7"/>
      <c r="AS10" s="7"/>
      <c r="AT10" s="7"/>
      <c r="AU10" s="7"/>
      <c r="AV10" s="7"/>
      <c r="AW10" s="7"/>
      <c r="AX10" s="7"/>
    </row>
    <row r="11" spans="1:50" s="6" customFormat="1" x14ac:dyDescent="0.2">
      <c r="A11" s="51">
        <v>7</v>
      </c>
      <c r="B11" s="52" t="s">
        <v>38</v>
      </c>
      <c r="C11" s="53"/>
      <c r="D11" s="54">
        <v>150</v>
      </c>
      <c r="E11" s="55" t="s">
        <v>17</v>
      </c>
      <c r="F11" s="56">
        <f>IF(E11=0,0,IF(E9="N/A",1,IF(E11&lt;=I$7,1,IF(E11=J$7,2,IF(E11&lt;J$7,(((E11-I$7)/M$5)+1),IF(E11=K$7,3,IF(E11&lt;K$7,(((E11-J$7)/M$5)+2),IF(E11=L$7,4,IF(E11&lt;L$7,(((E11-K$7)/M$5)+3),IF(E11&gt;=M$7,5,IF(E11&lt;M$7,(((E11-L$7)/M$5)+4),0)))))))))))</f>
        <v>1</v>
      </c>
      <c r="G11" s="57" t="str">
        <f t="shared" si="0"/>
        <v>û</v>
      </c>
      <c r="AR11" s="7"/>
      <c r="AS11" s="7"/>
      <c r="AT11" s="7"/>
      <c r="AU11" s="7"/>
      <c r="AV11" s="7"/>
      <c r="AW11" s="7"/>
      <c r="AX11" s="7"/>
    </row>
    <row r="12" spans="1:50" s="6" customFormat="1" x14ac:dyDescent="0.2">
      <c r="A12" s="51">
        <v>8</v>
      </c>
      <c r="B12" s="52" t="s">
        <v>39</v>
      </c>
      <c r="C12" s="53"/>
      <c r="D12" s="54">
        <v>150</v>
      </c>
      <c r="E12" s="55" t="s">
        <v>17</v>
      </c>
      <c r="F12" s="56">
        <f>IF(E12=0,0,IF(E12="N/A",1,IF(E12&lt;=I$7,1,IF(E12=J$7,2,IF(E12&lt;J$7,(((E12-I$7)/M$5)+1),IF(E12=K$7,3,IF(E12&lt;K$7,(((E12-J$7)/M$5)+2),IF(E12=L$7,4,IF(E12&lt;L$7,(((E12-K$7)/M$5)+3),IF(E12&gt;=M$7,5,IF(E12&lt;M$7,(((E12-L$7)/M$5)+4),0)))))))))))</f>
        <v>1</v>
      </c>
      <c r="G12" s="57" t="str">
        <f t="shared" si="0"/>
        <v>û</v>
      </c>
      <c r="I12" s="58"/>
      <c r="AR12" s="7"/>
      <c r="AS12" s="7"/>
      <c r="AT12" s="7"/>
      <c r="AU12" s="7"/>
      <c r="AV12" s="7"/>
      <c r="AW12" s="7"/>
      <c r="AX12" s="7"/>
    </row>
    <row r="13" spans="1:50" s="6" customFormat="1" x14ac:dyDescent="0.2">
      <c r="A13" s="51">
        <v>9</v>
      </c>
      <c r="B13" s="52" t="s">
        <v>40</v>
      </c>
      <c r="C13" s="53"/>
      <c r="D13" s="54">
        <v>150</v>
      </c>
      <c r="E13" s="55" t="s">
        <v>17</v>
      </c>
      <c r="F13" s="56">
        <f>IF(E13=0,0,IF(E13="N/A",1,IF(E13&lt;=I$7,1,IF(E13=J$7,2,IF(E13&lt;J$7,(((E13-I$7)/M$5)+1),IF(E13=K$7,3,IF(E13&lt;K$7,(((E13-J$7)/M$5)+2),IF(E13=L$7,4,IF(E13&lt;L$7,(((E13-K$7)/M$5)+3),IF(E13&gt;=M$7,5,IF(E13&lt;M$7,(((E13-L$7)/M$5)+4),0)))))))))))</f>
        <v>1</v>
      </c>
      <c r="G13" s="57" t="str">
        <f t="shared" si="0"/>
        <v>û</v>
      </c>
      <c r="I13" s="22"/>
      <c r="J13" s="22"/>
      <c r="K13" s="22"/>
      <c r="L13" s="22"/>
      <c r="M13" s="22"/>
      <c r="AR13" s="7"/>
      <c r="AS13" s="7"/>
      <c r="AT13" s="7"/>
      <c r="AU13" s="7"/>
      <c r="AV13" s="7"/>
      <c r="AW13" s="7"/>
      <c r="AX13" s="7"/>
    </row>
    <row r="14" spans="1:50" s="6" customFormat="1" x14ac:dyDescent="0.2">
      <c r="A14" s="51">
        <v>10</v>
      </c>
      <c r="B14" s="52" t="s">
        <v>41</v>
      </c>
      <c r="C14" s="53"/>
      <c r="D14" s="54">
        <v>150</v>
      </c>
      <c r="E14" s="55" t="s">
        <v>17</v>
      </c>
      <c r="F14" s="56">
        <f t="shared" ref="F14:F24" si="1">IF(E14=0,0,IF(E14="N/A",1,IF(E14&lt;=I$7,1,IF(E14=J$7,2,IF(E14&lt;J$7,(((E14-I$7)/M$5)+1),IF(E14=K$7,3,IF(E14&lt;K$7,(((E14-J$7)/M$5)+2),IF(E14=L$7,4,IF(E14&lt;L$7,(((E14-K$7)/M$5)+3),IF(E14&gt;=M$7,5,IF(E14&lt;M$7,(((E14-L$7)/M$5)+4),0)))))))))))</f>
        <v>1</v>
      </c>
      <c r="G14" s="57" t="str">
        <f t="shared" si="0"/>
        <v>û</v>
      </c>
      <c r="I14" s="59"/>
      <c r="J14" s="59"/>
      <c r="K14" s="59"/>
      <c r="L14" s="59"/>
      <c r="M14" s="59"/>
      <c r="AR14" s="7"/>
      <c r="AS14" s="7"/>
      <c r="AT14" s="7"/>
      <c r="AU14" s="7"/>
      <c r="AV14" s="7"/>
      <c r="AW14" s="7"/>
      <c r="AX14" s="7"/>
    </row>
    <row r="15" spans="1:50" s="6" customFormat="1" x14ac:dyDescent="0.2">
      <c r="A15" s="51">
        <v>11</v>
      </c>
      <c r="B15" s="52" t="s">
        <v>42</v>
      </c>
      <c r="C15" s="53"/>
      <c r="D15" s="54">
        <v>150</v>
      </c>
      <c r="E15" s="55" t="s">
        <v>17</v>
      </c>
      <c r="F15" s="56">
        <f t="shared" si="1"/>
        <v>1</v>
      </c>
      <c r="G15" s="57" t="str">
        <f t="shared" si="0"/>
        <v>û</v>
      </c>
      <c r="I15" s="60"/>
      <c r="J15" s="61"/>
      <c r="K15" s="61"/>
      <c r="L15" s="61"/>
      <c r="M15" s="61"/>
      <c r="AR15" s="7"/>
      <c r="AS15" s="7"/>
      <c r="AT15" s="7"/>
      <c r="AU15" s="7"/>
      <c r="AV15" s="7"/>
      <c r="AW15" s="7"/>
      <c r="AX15" s="7"/>
    </row>
    <row r="16" spans="1:50" s="6" customFormat="1" x14ac:dyDescent="0.2">
      <c r="A16" s="51">
        <v>12</v>
      </c>
      <c r="B16" s="52" t="s">
        <v>43</v>
      </c>
      <c r="C16" s="53"/>
      <c r="D16" s="54">
        <v>150</v>
      </c>
      <c r="E16" s="55" t="s">
        <v>17</v>
      </c>
      <c r="F16" s="56">
        <f t="shared" si="1"/>
        <v>1</v>
      </c>
      <c r="G16" s="57" t="str">
        <f t="shared" si="0"/>
        <v>û</v>
      </c>
      <c r="AR16" s="7"/>
      <c r="AS16" s="7"/>
      <c r="AT16" s="7"/>
      <c r="AU16" s="7"/>
      <c r="AV16" s="7"/>
      <c r="AW16" s="7"/>
      <c r="AX16" s="7"/>
    </row>
    <row r="17" spans="1:50" s="6" customFormat="1" x14ac:dyDescent="0.2">
      <c r="A17" s="51">
        <v>13</v>
      </c>
      <c r="B17" s="52" t="s">
        <v>44</v>
      </c>
      <c r="C17" s="53"/>
      <c r="D17" s="54">
        <v>150</v>
      </c>
      <c r="E17" s="55" t="s">
        <v>17</v>
      </c>
      <c r="F17" s="56">
        <f t="shared" si="1"/>
        <v>1</v>
      </c>
      <c r="G17" s="57" t="str">
        <f t="shared" si="0"/>
        <v>û</v>
      </c>
      <c r="AR17" s="7"/>
      <c r="AS17" s="7"/>
      <c r="AT17" s="7"/>
      <c r="AU17" s="7"/>
      <c r="AV17" s="7"/>
      <c r="AW17" s="7"/>
      <c r="AX17" s="7"/>
    </row>
    <row r="18" spans="1:50" s="6" customFormat="1" x14ac:dyDescent="0.2">
      <c r="A18" s="51">
        <v>14</v>
      </c>
      <c r="B18" s="52" t="s">
        <v>45</v>
      </c>
      <c r="C18" s="53"/>
      <c r="D18" s="54">
        <v>150</v>
      </c>
      <c r="E18" s="55" t="s">
        <v>17</v>
      </c>
      <c r="F18" s="56">
        <f t="shared" si="1"/>
        <v>1</v>
      </c>
      <c r="G18" s="57" t="str">
        <f>IF(F18=5,"ü","û")</f>
        <v>û</v>
      </c>
      <c r="AR18" s="7"/>
      <c r="AS18" s="7"/>
      <c r="AT18" s="7"/>
      <c r="AU18" s="7"/>
      <c r="AV18" s="7"/>
      <c r="AW18" s="7"/>
      <c r="AX18" s="7"/>
    </row>
    <row r="19" spans="1:50" s="6" customFormat="1" x14ac:dyDescent="0.2">
      <c r="A19" s="51">
        <v>15</v>
      </c>
      <c r="B19" s="52" t="s">
        <v>46</v>
      </c>
      <c r="C19" s="53"/>
      <c r="D19" s="54">
        <v>150</v>
      </c>
      <c r="E19" s="55" t="s">
        <v>17</v>
      </c>
      <c r="F19" s="56">
        <f t="shared" si="1"/>
        <v>1</v>
      </c>
      <c r="G19" s="57" t="str">
        <f>IF(F19=5,"ü","û")</f>
        <v>û</v>
      </c>
      <c r="AR19" s="7"/>
      <c r="AS19" s="7"/>
      <c r="AT19" s="7"/>
      <c r="AU19" s="7"/>
      <c r="AV19" s="7"/>
      <c r="AW19" s="7"/>
      <c r="AX19" s="7"/>
    </row>
    <row r="20" spans="1:50" s="6" customFormat="1" x14ac:dyDescent="0.2">
      <c r="A20" s="51">
        <v>16</v>
      </c>
      <c r="B20" s="52" t="s">
        <v>47</v>
      </c>
      <c r="C20" s="53"/>
      <c r="D20" s="54">
        <v>150</v>
      </c>
      <c r="E20" s="55" t="s">
        <v>17</v>
      </c>
      <c r="F20" s="56">
        <f t="shared" si="1"/>
        <v>1</v>
      </c>
      <c r="G20" s="57" t="str">
        <f t="shared" si="0"/>
        <v>û</v>
      </c>
      <c r="AR20" s="7"/>
      <c r="AS20" s="7"/>
      <c r="AT20" s="7"/>
      <c r="AU20" s="7"/>
      <c r="AV20" s="7"/>
      <c r="AW20" s="7"/>
      <c r="AX20" s="7"/>
    </row>
    <row r="21" spans="1:50" s="6" customFormat="1" x14ac:dyDescent="0.2">
      <c r="A21" s="51">
        <v>17</v>
      </c>
      <c r="B21" s="52" t="s">
        <v>48</v>
      </c>
      <c r="C21" s="53"/>
      <c r="D21" s="54">
        <v>150</v>
      </c>
      <c r="E21" s="55" t="s">
        <v>17</v>
      </c>
      <c r="F21" s="56">
        <f t="shared" si="1"/>
        <v>1</v>
      </c>
      <c r="G21" s="57" t="str">
        <f t="shared" si="0"/>
        <v>û</v>
      </c>
      <c r="AR21" s="7"/>
      <c r="AS21" s="7"/>
      <c r="AT21" s="7"/>
      <c r="AU21" s="7"/>
      <c r="AV21" s="7"/>
      <c r="AW21" s="7"/>
      <c r="AX21" s="7"/>
    </row>
    <row r="22" spans="1:50" s="6" customFormat="1" x14ac:dyDescent="0.2">
      <c r="A22" s="51">
        <v>18</v>
      </c>
      <c r="B22" s="52" t="s">
        <v>49</v>
      </c>
      <c r="C22" s="53"/>
      <c r="D22" s="54">
        <v>150</v>
      </c>
      <c r="E22" s="55" t="s">
        <v>17</v>
      </c>
      <c r="F22" s="56">
        <f t="shared" si="1"/>
        <v>1</v>
      </c>
      <c r="G22" s="57" t="str">
        <f t="shared" si="0"/>
        <v>û</v>
      </c>
      <c r="AR22" s="7"/>
      <c r="AS22" s="7"/>
      <c r="AT22" s="7"/>
      <c r="AU22" s="7"/>
      <c r="AV22" s="7"/>
      <c r="AW22" s="7"/>
      <c r="AX22" s="7"/>
    </row>
    <row r="23" spans="1:50" s="6" customFormat="1" x14ac:dyDescent="0.2">
      <c r="A23" s="51">
        <v>19</v>
      </c>
      <c r="B23" s="52" t="s">
        <v>50</v>
      </c>
      <c r="C23" s="53"/>
      <c r="D23" s="54">
        <v>150</v>
      </c>
      <c r="E23" s="55" t="s">
        <v>17</v>
      </c>
      <c r="F23" s="56">
        <f t="shared" si="1"/>
        <v>1</v>
      </c>
      <c r="G23" s="57" t="str">
        <f t="shared" si="0"/>
        <v>û</v>
      </c>
      <c r="AR23" s="7"/>
      <c r="AS23" s="7"/>
      <c r="AT23" s="7"/>
      <c r="AU23" s="7"/>
      <c r="AV23" s="7"/>
      <c r="AW23" s="7"/>
      <c r="AX23" s="7"/>
    </row>
    <row r="24" spans="1:50" s="6" customFormat="1" ht="23.25" customHeight="1" x14ac:dyDescent="0.2">
      <c r="A24" s="51">
        <v>20</v>
      </c>
      <c r="B24" s="52" t="s">
        <v>51</v>
      </c>
      <c r="C24" s="53"/>
      <c r="D24" s="54">
        <v>150</v>
      </c>
      <c r="E24" s="55" t="s">
        <v>17</v>
      </c>
      <c r="F24" s="56">
        <f t="shared" si="1"/>
        <v>1</v>
      </c>
      <c r="G24" s="57" t="str">
        <f t="shared" si="0"/>
        <v>û</v>
      </c>
      <c r="AR24" s="7"/>
      <c r="AS24" s="7"/>
      <c r="AT24" s="7"/>
      <c r="AU24" s="7"/>
      <c r="AV24" s="7"/>
      <c r="AW24" s="7"/>
      <c r="AX24" s="7"/>
    </row>
    <row r="25" spans="1:50" s="6" customFormat="1" ht="27" customHeight="1" x14ac:dyDescent="0.2">
      <c r="A25" s="62" t="s">
        <v>23</v>
      </c>
      <c r="B25" s="63"/>
      <c r="C25" s="64"/>
      <c r="D25" s="31"/>
      <c r="E25" s="65"/>
      <c r="F25" s="66"/>
      <c r="G25" s="34"/>
    </row>
    <row r="26" spans="1:50" s="6" customFormat="1" x14ac:dyDescent="0.2"/>
    <row r="27" spans="1:50" s="6" customFormat="1" x14ac:dyDescent="0.2"/>
    <row r="28" spans="1:50" s="6" customFormat="1" x14ac:dyDescent="0.2"/>
    <row r="29" spans="1:50" s="6" customFormat="1" x14ac:dyDescent="0.2"/>
    <row r="30" spans="1:50" s="6" customFormat="1" x14ac:dyDescent="0.2"/>
    <row r="31" spans="1:50" s="6" customFormat="1" x14ac:dyDescent="0.2"/>
    <row r="32" spans="1:50" s="6" customFormat="1" x14ac:dyDescent="0.2">
      <c r="A32" s="6" t="str">
        <f t="shared" ref="A32:E47" si="2">A4</f>
        <v>ลำดับ</v>
      </c>
      <c r="B32" s="6" t="str">
        <f t="shared" si="2"/>
        <v>หน่วยงาน</v>
      </c>
      <c r="C32" s="6" t="s">
        <v>10</v>
      </c>
      <c r="D32" s="6" t="str">
        <f t="shared" si="2"/>
        <v>เป้าหมาย</v>
      </c>
      <c r="E32" s="6" t="str">
        <f t="shared" si="2"/>
        <v>จำนวนประชาชนในชุมชนหรือบุคคลทั่วไปที่เข้าเยี่ยมชมศูนย์การเรียนรู้/แหล่งเรียนรู้</v>
      </c>
    </row>
    <row r="33" spans="1:6" s="6" customFormat="1" x14ac:dyDescent="0.2">
      <c r="A33" s="6">
        <f t="shared" si="2"/>
        <v>1</v>
      </c>
      <c r="B33" s="6" t="str">
        <f t="shared" si="2"/>
        <v>1) คณะครุศาสตร์</v>
      </c>
      <c r="C33" s="6" t="s">
        <v>52</v>
      </c>
      <c r="D33" s="6">
        <f t="shared" si="2"/>
        <v>150</v>
      </c>
      <c r="E33" s="6" t="str">
        <f t="shared" si="2"/>
        <v>N/A</v>
      </c>
    </row>
    <row r="34" spans="1:6" s="6" customFormat="1" x14ac:dyDescent="0.2">
      <c r="A34" s="6">
        <f t="shared" si="2"/>
        <v>2</v>
      </c>
      <c r="B34" s="6" t="str">
        <f t="shared" si="2"/>
        <v>2) คณะวิทยาศาสตร์และเทคโนโลยี</v>
      </c>
      <c r="C34" s="6" t="s">
        <v>53</v>
      </c>
      <c r="D34" s="6">
        <f t="shared" si="2"/>
        <v>150</v>
      </c>
      <c r="E34" s="6" t="str">
        <f t="shared" si="2"/>
        <v>N/A</v>
      </c>
    </row>
    <row r="35" spans="1:6" s="6" customFormat="1" x14ac:dyDescent="0.2">
      <c r="A35" s="6">
        <f t="shared" si="2"/>
        <v>3</v>
      </c>
      <c r="B35" s="6" t="str">
        <f t="shared" si="2"/>
        <v>3) คณะมนุษยศาสตร์และสังคมศาสตร์</v>
      </c>
      <c r="C35" s="6" t="s">
        <v>54</v>
      </c>
      <c r="D35" s="6">
        <f t="shared" si="2"/>
        <v>150</v>
      </c>
      <c r="E35" s="6" t="str">
        <f t="shared" si="2"/>
        <v>N/A</v>
      </c>
      <c r="F35" s="6" t="s">
        <v>55</v>
      </c>
    </row>
    <row r="36" spans="1:6" s="6" customFormat="1" x14ac:dyDescent="0.2">
      <c r="A36" s="6">
        <f t="shared" si="2"/>
        <v>4</v>
      </c>
      <c r="B36" s="6" t="str">
        <f t="shared" si="2"/>
        <v>4) คณะวิทยาการจัดการ</v>
      </c>
      <c r="C36" s="6" t="s">
        <v>56</v>
      </c>
      <c r="D36" s="6">
        <f t="shared" si="2"/>
        <v>150</v>
      </c>
      <c r="E36" s="6" t="str">
        <f t="shared" si="2"/>
        <v>N/A</v>
      </c>
    </row>
    <row r="37" spans="1:6" s="6" customFormat="1" x14ac:dyDescent="0.2">
      <c r="A37" s="6">
        <f t="shared" si="2"/>
        <v>5</v>
      </c>
      <c r="B37" s="6" t="str">
        <f t="shared" si="2"/>
        <v>5) คณะเทคโนโลยีอุตสาหกรรม</v>
      </c>
      <c r="C37" s="6" t="s">
        <v>57</v>
      </c>
      <c r="D37" s="6">
        <f t="shared" si="2"/>
        <v>150</v>
      </c>
      <c r="E37" s="6" t="str">
        <f t="shared" si="2"/>
        <v>N/A</v>
      </c>
    </row>
    <row r="38" spans="1:6" s="6" customFormat="1" x14ac:dyDescent="0.2">
      <c r="A38" s="6">
        <f t="shared" si="2"/>
        <v>6</v>
      </c>
      <c r="B38" s="6" t="str">
        <f t="shared" si="2"/>
        <v>6) คณะศิลปกรรมศาสตร์</v>
      </c>
      <c r="C38" s="6" t="s">
        <v>58</v>
      </c>
      <c r="D38" s="6">
        <f t="shared" si="2"/>
        <v>150</v>
      </c>
      <c r="E38" s="6" t="str">
        <f t="shared" si="2"/>
        <v>N/A</v>
      </c>
    </row>
    <row r="39" spans="1:6" s="6" customFormat="1" x14ac:dyDescent="0.2">
      <c r="A39" s="6">
        <f t="shared" si="2"/>
        <v>7</v>
      </c>
      <c r="B39" s="6" t="str">
        <f t="shared" si="2"/>
        <v>7)  บัณฑิตวิทยาลัย</v>
      </c>
      <c r="C39" s="6" t="s">
        <v>59</v>
      </c>
      <c r="D39" s="6">
        <f t="shared" si="2"/>
        <v>150</v>
      </c>
      <c r="E39" s="6" t="str">
        <f t="shared" si="2"/>
        <v>N/A</v>
      </c>
    </row>
    <row r="40" spans="1:6" s="6" customFormat="1" x14ac:dyDescent="0.2">
      <c r="A40" s="6">
        <f t="shared" si="2"/>
        <v>8</v>
      </c>
      <c r="B40" s="6" t="str">
        <f t="shared" si="2"/>
        <v>8)  วิทยาลัยนวัตกรรมและการจัดการ</v>
      </c>
      <c r="C40" s="6" t="s">
        <v>60</v>
      </c>
      <c r="D40" s="6">
        <f t="shared" si="2"/>
        <v>150</v>
      </c>
      <c r="E40" s="6" t="str">
        <f t="shared" si="2"/>
        <v>N/A</v>
      </c>
    </row>
    <row r="41" spans="1:6" s="6" customFormat="1" x14ac:dyDescent="0.2">
      <c r="A41" s="6">
        <f t="shared" si="2"/>
        <v>9</v>
      </c>
      <c r="B41" s="6" t="str">
        <f t="shared" si="2"/>
        <v>9) วิทยาลัยพยาบาลและสุขภาพ</v>
      </c>
      <c r="C41" s="6" t="s">
        <v>61</v>
      </c>
      <c r="D41" s="6">
        <f t="shared" si="2"/>
        <v>150</v>
      </c>
      <c r="E41" s="6" t="str">
        <f t="shared" si="2"/>
        <v>N/A</v>
      </c>
    </row>
    <row r="42" spans="1:6" s="6" customFormat="1" x14ac:dyDescent="0.2">
      <c r="A42" s="6">
        <f t="shared" si="2"/>
        <v>10</v>
      </c>
      <c r="B42" s="6" t="str">
        <f t="shared" si="2"/>
        <v>10) วิทยาลัยสหเวชศาสตร์</v>
      </c>
      <c r="C42" s="6" t="s">
        <v>62</v>
      </c>
      <c r="D42" s="6">
        <f t="shared" si="2"/>
        <v>150</v>
      </c>
      <c r="E42" s="6" t="str">
        <f t="shared" si="2"/>
        <v>N/A</v>
      </c>
    </row>
    <row r="43" spans="1:6" s="6" customFormat="1" x14ac:dyDescent="0.2">
      <c r="A43" s="6">
        <f t="shared" si="2"/>
        <v>11</v>
      </c>
      <c r="B43" s="6" t="str">
        <f t="shared" si="2"/>
        <v xml:space="preserve">11) วิทยาลัยโลจิสติกส์และซัพพลายเชน </v>
      </c>
      <c r="C43" s="6" t="s">
        <v>63</v>
      </c>
      <c r="D43" s="6">
        <f t="shared" si="2"/>
        <v>150</v>
      </c>
      <c r="E43" s="6" t="str">
        <f t="shared" si="2"/>
        <v>N/A</v>
      </c>
    </row>
    <row r="44" spans="1:6" s="6" customFormat="1" x14ac:dyDescent="0.2">
      <c r="A44" s="6">
        <f t="shared" si="2"/>
        <v>12</v>
      </c>
      <c r="B44" s="6" t="str">
        <f t="shared" si="2"/>
        <v>12) วิทยาลัยสถาปัตยกรรมศาสตร์</v>
      </c>
      <c r="C44" s="6" t="s">
        <v>64</v>
      </c>
      <c r="D44" s="6">
        <f t="shared" si="2"/>
        <v>150</v>
      </c>
      <c r="E44" s="6" t="str">
        <f t="shared" si="2"/>
        <v>N/A</v>
      </c>
    </row>
    <row r="45" spans="1:6" s="6" customFormat="1" x14ac:dyDescent="0.2">
      <c r="A45" s="6">
        <f t="shared" si="2"/>
        <v>13</v>
      </c>
      <c r="B45" s="6" t="str">
        <f t="shared" si="2"/>
        <v>13) วิทยาลัยการเมืองและการปกครอง</v>
      </c>
      <c r="C45" s="6" t="s">
        <v>65</v>
      </c>
      <c r="D45" s="6">
        <f t="shared" si="2"/>
        <v>150</v>
      </c>
      <c r="E45" s="6" t="str">
        <f t="shared" si="2"/>
        <v>N/A</v>
      </c>
    </row>
    <row r="46" spans="1:6" s="6" customFormat="1" x14ac:dyDescent="0.2">
      <c r="A46" s="6">
        <f t="shared" si="2"/>
        <v>14</v>
      </c>
      <c r="B46" s="6" t="str">
        <f t="shared" si="2"/>
        <v>144) วิทยาลัยการจัดการอุตสาหกรรมฯ</v>
      </c>
      <c r="C46" s="6" t="s">
        <v>66</v>
      </c>
      <c r="D46" s="6">
        <f t="shared" si="2"/>
        <v>150</v>
      </c>
      <c r="E46" s="6" t="str">
        <f t="shared" si="2"/>
        <v>N/A</v>
      </c>
    </row>
    <row r="47" spans="1:6" s="6" customFormat="1" x14ac:dyDescent="0.2">
      <c r="A47" s="6">
        <f t="shared" si="2"/>
        <v>15</v>
      </c>
      <c r="B47" s="6" t="str">
        <f t="shared" si="2"/>
        <v>15) วิทยาลัยนิเทศศาสตร์</v>
      </c>
      <c r="C47" s="6" t="s">
        <v>67</v>
      </c>
      <c r="D47" s="6">
        <f t="shared" si="2"/>
        <v>150</v>
      </c>
      <c r="E47" s="6" t="str">
        <f t="shared" si="2"/>
        <v>N/A</v>
      </c>
    </row>
    <row r="48" spans="1:6" s="6" customFormat="1" x14ac:dyDescent="0.2">
      <c r="A48" s="6">
        <f t="shared" ref="A48:E53" si="3">A20</f>
        <v>16</v>
      </c>
      <c r="B48" s="6" t="str">
        <f t="shared" si="3"/>
        <v>16) ศูนย์การศึกษา จ.อุดรธานี</v>
      </c>
      <c r="C48" s="6" t="s">
        <v>68</v>
      </c>
      <c r="D48" s="6">
        <f t="shared" si="3"/>
        <v>150</v>
      </c>
      <c r="E48" s="6" t="str">
        <f t="shared" si="3"/>
        <v>N/A</v>
      </c>
    </row>
    <row r="49" spans="1:5" s="6" customFormat="1" x14ac:dyDescent="0.2">
      <c r="A49" s="6">
        <f t="shared" si="3"/>
        <v>17</v>
      </c>
      <c r="B49" s="6" t="str">
        <f t="shared" si="3"/>
        <v>20) สถาบันวิจัยและพัฒนา</v>
      </c>
      <c r="C49" s="6" t="s">
        <v>69</v>
      </c>
      <c r="D49" s="6">
        <f t="shared" si="3"/>
        <v>150</v>
      </c>
      <c r="E49" s="6" t="str">
        <f t="shared" si="3"/>
        <v>N/A</v>
      </c>
    </row>
    <row r="50" spans="1:5" s="6" customFormat="1" x14ac:dyDescent="0.2">
      <c r="A50" s="6">
        <f t="shared" si="3"/>
        <v>18</v>
      </c>
      <c r="B50" s="6" t="str">
        <f t="shared" si="3"/>
        <v>26) วิทยาเขตนครปฐม</v>
      </c>
      <c r="C50" s="6" t="s">
        <v>70</v>
      </c>
      <c r="D50" s="6">
        <f t="shared" si="3"/>
        <v>150</v>
      </c>
      <c r="E50" s="6" t="str">
        <f t="shared" si="3"/>
        <v>N/A</v>
      </c>
    </row>
    <row r="51" spans="1:5" s="6" customFormat="1" x14ac:dyDescent="0.2">
      <c r="A51" s="6">
        <f t="shared" si="3"/>
        <v>19</v>
      </c>
      <c r="B51" s="6" t="str">
        <f t="shared" si="3"/>
        <v>27) ศูนย์การศึกษา จ.สมุทรสงคราม</v>
      </c>
      <c r="C51" s="6" t="s">
        <v>71</v>
      </c>
      <c r="D51" s="6">
        <f t="shared" si="3"/>
        <v>150</v>
      </c>
      <c r="E51" s="6" t="str">
        <f t="shared" si="3"/>
        <v>N/A</v>
      </c>
    </row>
    <row r="52" spans="1:5" s="6" customFormat="1" x14ac:dyDescent="0.2">
      <c r="A52" s="6">
        <f t="shared" si="3"/>
        <v>20</v>
      </c>
      <c r="B52" s="6" t="str">
        <f t="shared" si="3"/>
        <v>28) ศูนย์การศึกษา จ.ระนอง</v>
      </c>
      <c r="C52" s="6" t="s">
        <v>72</v>
      </c>
      <c r="D52" s="6">
        <f t="shared" si="3"/>
        <v>150</v>
      </c>
      <c r="E52" s="6" t="str">
        <f t="shared" si="3"/>
        <v>N/A</v>
      </c>
    </row>
    <row r="53" spans="1:5" s="6" customFormat="1" x14ac:dyDescent="0.2">
      <c r="A53" s="6" t="str">
        <f t="shared" si="3"/>
        <v>ระดับมหาวิทยาลัย</v>
      </c>
      <c r="B53" s="6" t="s">
        <v>28</v>
      </c>
      <c r="C53" s="6" t="s">
        <v>28</v>
      </c>
      <c r="D53" s="6">
        <f t="shared" si="3"/>
        <v>0</v>
      </c>
      <c r="E53" s="6">
        <f>SUM(E33:E52)</f>
        <v>0</v>
      </c>
    </row>
    <row r="54" spans="1:5" s="6" customFormat="1" x14ac:dyDescent="0.2"/>
    <row r="55" spans="1:5" s="6" customFormat="1" x14ac:dyDescent="0.2"/>
    <row r="56" spans="1:5" s="6" customFormat="1" x14ac:dyDescent="0.2"/>
    <row r="57" spans="1:5" s="6" customFormat="1" x14ac:dyDescent="0.2"/>
    <row r="58" spans="1:5" s="6" customFormat="1" x14ac:dyDescent="0.2"/>
    <row r="59" spans="1:5" s="6" customFormat="1" x14ac:dyDescent="0.2"/>
    <row r="60" spans="1:5" s="6" customFormat="1" x14ac:dyDescent="0.2"/>
    <row r="61" spans="1:5" s="6" customFormat="1" x14ac:dyDescent="0.2"/>
    <row r="62" spans="1:5" s="6" customFormat="1" x14ac:dyDescent="0.2"/>
    <row r="63" spans="1:5" s="6" customFormat="1" x14ac:dyDescent="0.2"/>
    <row r="64" spans="1:5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pans="1:50" s="6" customFormat="1" x14ac:dyDescent="0.2">
      <c r="A97" s="7"/>
      <c r="AR97" s="7"/>
      <c r="AS97" s="7"/>
      <c r="AT97" s="7"/>
      <c r="AU97" s="7"/>
      <c r="AV97" s="7"/>
      <c r="AW97" s="7"/>
      <c r="AX97" s="7"/>
    </row>
    <row r="98" spans="1:50" s="6" customFormat="1" x14ac:dyDescent="0.2">
      <c r="A98" s="7"/>
      <c r="AR98" s="7"/>
      <c r="AS98" s="7"/>
      <c r="AT98" s="7"/>
      <c r="AU98" s="7"/>
      <c r="AV98" s="7"/>
      <c r="AW98" s="7"/>
      <c r="AX98" s="7"/>
    </row>
    <row r="99" spans="1:50" s="6" customFormat="1" x14ac:dyDescent="0.2">
      <c r="A99" s="7"/>
      <c r="AR99" s="7"/>
      <c r="AS99" s="7"/>
      <c r="AT99" s="7"/>
      <c r="AU99" s="7"/>
      <c r="AV99" s="7"/>
      <c r="AW99" s="7"/>
      <c r="AX99" s="7"/>
    </row>
  </sheetData>
  <mergeCells count="25">
    <mergeCell ref="A25:C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B1"/>
    <mergeCell ref="C1:F1"/>
    <mergeCell ref="A2:B2"/>
    <mergeCell ref="B4:C4"/>
    <mergeCell ref="B5:C5"/>
    <mergeCell ref="B6:C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2"/>
  <sheetViews>
    <sheetView zoomScale="50" zoomScaleNormal="50" workbookViewId="0">
      <pane xSplit="3" ySplit="4" topLeftCell="E5" activePane="bottomRight" state="frozen"/>
      <selection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" defaultRowHeight="24" x14ac:dyDescent="0.2"/>
  <cols>
    <col min="1" max="1" width="9" style="84"/>
    <col min="2" max="2" width="18.75" style="84" bestFit="1" customWidth="1"/>
    <col min="3" max="3" width="18.25" style="84" customWidth="1"/>
    <col min="4" max="4" width="25" style="84" customWidth="1"/>
    <col min="5" max="5" width="25.25" style="84" customWidth="1"/>
    <col min="6" max="6" width="22.125" style="84" customWidth="1"/>
    <col min="7" max="7" width="18.25" style="84" customWidth="1"/>
    <col min="8" max="8" width="31" style="84" customWidth="1"/>
    <col min="9" max="9" width="16.125" style="22" customWidth="1"/>
    <col min="10" max="50" width="9" style="22"/>
    <col min="51" max="16384" width="9" style="84"/>
  </cols>
  <sheetData>
    <row r="1" spans="1:9" ht="30.75" x14ac:dyDescent="0.2">
      <c r="A1" s="67"/>
      <c r="B1" s="68" t="s">
        <v>73</v>
      </c>
      <c r="C1" s="69" t="s">
        <v>1</v>
      </c>
      <c r="D1" s="69"/>
      <c r="E1" s="69"/>
      <c r="F1" s="69"/>
      <c r="G1" s="69"/>
      <c r="H1" s="2" t="s">
        <v>2</v>
      </c>
      <c r="I1" s="70"/>
    </row>
    <row r="2" spans="1:9" ht="30.75" x14ac:dyDescent="0.2">
      <c r="A2" s="71"/>
      <c r="B2" s="72" t="s">
        <v>3</v>
      </c>
      <c r="C2" s="73" t="s">
        <v>4</v>
      </c>
      <c r="D2" s="74"/>
      <c r="E2" s="74"/>
      <c r="F2" s="74"/>
      <c r="G2" s="74"/>
      <c r="H2" s="9" t="s">
        <v>5</v>
      </c>
      <c r="I2" s="75"/>
    </row>
    <row r="3" spans="1:9" s="22" customFormat="1" ht="27.75" x14ac:dyDescent="0.2">
      <c r="A3" s="71"/>
      <c r="B3" s="14" t="s">
        <v>6</v>
      </c>
      <c r="C3" s="15" t="s">
        <v>7</v>
      </c>
      <c r="D3" s="16"/>
      <c r="E3" s="16" t="s">
        <v>8</v>
      </c>
      <c r="G3" s="76"/>
      <c r="H3" s="76"/>
    </row>
    <row r="4" spans="1:9" ht="27.75" x14ac:dyDescent="0.2">
      <c r="A4" s="77" t="s">
        <v>9</v>
      </c>
      <c r="B4" s="78" t="s">
        <v>74</v>
      </c>
      <c r="C4" s="78"/>
      <c r="D4" s="77" t="s">
        <v>75</v>
      </c>
      <c r="E4" s="79" t="s">
        <v>76</v>
      </c>
      <c r="F4" s="79" t="s">
        <v>77</v>
      </c>
      <c r="G4" s="79" t="s">
        <v>78</v>
      </c>
      <c r="H4" s="77" t="s">
        <v>79</v>
      </c>
      <c r="I4" s="77" t="s">
        <v>80</v>
      </c>
    </row>
    <row r="5" spans="1:9" s="22" customFormat="1" x14ac:dyDescent="0.2">
      <c r="A5" s="80"/>
      <c r="B5" s="81"/>
      <c r="C5" s="82"/>
      <c r="D5" s="80"/>
      <c r="E5" s="80"/>
      <c r="F5" s="80"/>
      <c r="G5" s="80" t="s">
        <v>81</v>
      </c>
      <c r="H5" s="80"/>
      <c r="I5" s="83"/>
    </row>
    <row r="6" spans="1:9" s="22" customFormat="1" x14ac:dyDescent="0.2">
      <c r="A6" s="80"/>
      <c r="B6" s="81"/>
      <c r="C6" s="82"/>
      <c r="D6" s="80"/>
      <c r="E6" s="80"/>
      <c r="F6" s="80"/>
      <c r="G6" s="80" t="s">
        <v>81</v>
      </c>
      <c r="H6" s="80"/>
      <c r="I6" s="83"/>
    </row>
    <row r="7" spans="1:9" s="22" customFormat="1" x14ac:dyDescent="0.2">
      <c r="A7" s="80"/>
      <c r="B7" s="81"/>
      <c r="C7" s="82"/>
      <c r="D7" s="80"/>
      <c r="E7" s="80"/>
      <c r="F7" s="80"/>
      <c r="G7" s="80" t="s">
        <v>81</v>
      </c>
      <c r="H7" s="80"/>
      <c r="I7" s="83"/>
    </row>
    <row r="8" spans="1:9" s="22" customFormat="1" x14ac:dyDescent="0.2">
      <c r="A8" s="80"/>
      <c r="B8" s="81"/>
      <c r="C8" s="82"/>
      <c r="D8" s="80"/>
      <c r="E8" s="80"/>
      <c r="F8" s="80"/>
      <c r="G8" s="80" t="s">
        <v>81</v>
      </c>
      <c r="H8" s="80"/>
      <c r="I8" s="83"/>
    </row>
    <row r="9" spans="1:9" s="22" customFormat="1" x14ac:dyDescent="0.2">
      <c r="A9" s="80"/>
      <c r="B9" s="81"/>
      <c r="C9" s="82"/>
      <c r="D9" s="80"/>
      <c r="E9" s="80"/>
      <c r="F9" s="80"/>
      <c r="G9" s="80" t="s">
        <v>81</v>
      </c>
      <c r="H9" s="80"/>
      <c r="I9" s="83"/>
    </row>
    <row r="10" spans="1:9" s="22" customFormat="1" x14ac:dyDescent="0.2">
      <c r="A10" s="80"/>
      <c r="B10" s="81"/>
      <c r="C10" s="82"/>
      <c r="D10" s="80"/>
      <c r="E10" s="80"/>
      <c r="F10" s="80"/>
      <c r="G10" s="80" t="s">
        <v>81</v>
      </c>
      <c r="H10" s="80"/>
      <c r="I10" s="83"/>
    </row>
    <row r="11" spans="1:9" s="22" customFormat="1" x14ac:dyDescent="0.2">
      <c r="A11" s="80"/>
      <c r="B11" s="81"/>
      <c r="C11" s="82"/>
      <c r="D11" s="80"/>
      <c r="E11" s="80"/>
      <c r="F11" s="80"/>
      <c r="G11" s="80" t="s">
        <v>81</v>
      </c>
      <c r="H11" s="80"/>
      <c r="I11" s="83"/>
    </row>
    <row r="12" spans="1:9" s="22" customFormat="1" x14ac:dyDescent="0.2">
      <c r="A12" s="80"/>
      <c r="B12" s="81"/>
      <c r="C12" s="82"/>
      <c r="D12" s="80"/>
      <c r="E12" s="80"/>
      <c r="F12" s="80"/>
      <c r="G12" s="80" t="s">
        <v>81</v>
      </c>
      <c r="H12" s="80"/>
      <c r="I12" s="83"/>
    </row>
    <row r="13" spans="1:9" s="22" customFormat="1" x14ac:dyDescent="0.2">
      <c r="A13" s="80"/>
      <c r="B13" s="81"/>
      <c r="C13" s="82"/>
      <c r="D13" s="80"/>
      <c r="E13" s="80"/>
      <c r="F13" s="80"/>
      <c r="G13" s="80" t="s">
        <v>81</v>
      </c>
      <c r="H13" s="80"/>
      <c r="I13" s="83"/>
    </row>
    <row r="14" spans="1:9" s="22" customFormat="1" x14ac:dyDescent="0.2">
      <c r="A14" s="80"/>
      <c r="B14" s="81"/>
      <c r="C14" s="82"/>
      <c r="D14" s="80"/>
      <c r="E14" s="80"/>
      <c r="F14" s="80"/>
      <c r="G14" s="80" t="s">
        <v>81</v>
      </c>
      <c r="H14" s="80"/>
      <c r="I14" s="83"/>
    </row>
    <row r="15" spans="1:9" s="22" customFormat="1" x14ac:dyDescent="0.2">
      <c r="A15" s="80"/>
      <c r="B15" s="81"/>
      <c r="C15" s="82"/>
      <c r="D15" s="80"/>
      <c r="E15" s="80"/>
      <c r="F15" s="80"/>
      <c r="G15" s="80" t="s">
        <v>81</v>
      </c>
      <c r="H15" s="80"/>
      <c r="I15" s="83"/>
    </row>
    <row r="16" spans="1:9" s="22" customFormat="1" x14ac:dyDescent="0.2">
      <c r="A16" s="80"/>
      <c r="B16" s="81"/>
      <c r="C16" s="82"/>
      <c r="D16" s="80"/>
      <c r="E16" s="80"/>
      <c r="F16" s="80"/>
      <c r="G16" s="80" t="s">
        <v>81</v>
      </c>
      <c r="H16" s="80"/>
      <c r="I16" s="83"/>
    </row>
    <row r="17" spans="1:9" s="22" customFormat="1" x14ac:dyDescent="0.2">
      <c r="A17" s="80"/>
      <c r="B17" s="81"/>
      <c r="C17" s="82"/>
      <c r="D17" s="80"/>
      <c r="E17" s="80"/>
      <c r="F17" s="80"/>
      <c r="G17" s="80" t="s">
        <v>81</v>
      </c>
      <c r="H17" s="80"/>
      <c r="I17" s="83"/>
    </row>
    <row r="18" spans="1:9" s="22" customFormat="1" x14ac:dyDescent="0.2">
      <c r="A18" s="80"/>
      <c r="B18" s="81"/>
      <c r="C18" s="82"/>
      <c r="D18" s="80"/>
      <c r="E18" s="80"/>
      <c r="F18" s="80"/>
      <c r="G18" s="80" t="s">
        <v>81</v>
      </c>
      <c r="H18" s="80"/>
      <c r="I18" s="83"/>
    </row>
    <row r="19" spans="1:9" s="22" customFormat="1" x14ac:dyDescent="0.2">
      <c r="A19" s="80"/>
      <c r="B19" s="81"/>
      <c r="C19" s="82"/>
      <c r="D19" s="80"/>
      <c r="E19" s="80"/>
      <c r="F19" s="80"/>
      <c r="G19" s="80" t="s">
        <v>81</v>
      </c>
      <c r="H19" s="80"/>
      <c r="I19" s="83"/>
    </row>
    <row r="20" spans="1:9" s="22" customFormat="1" x14ac:dyDescent="0.2">
      <c r="A20" s="80"/>
      <c r="B20" s="81"/>
      <c r="C20" s="82"/>
      <c r="D20" s="80"/>
      <c r="E20" s="80"/>
      <c r="F20" s="80"/>
      <c r="G20" s="80" t="s">
        <v>81</v>
      </c>
      <c r="H20" s="80"/>
      <c r="I20" s="83"/>
    </row>
    <row r="21" spans="1:9" s="22" customFormat="1" x14ac:dyDescent="0.2">
      <c r="A21" s="80"/>
      <c r="B21" s="81"/>
      <c r="C21" s="82"/>
      <c r="D21" s="80"/>
      <c r="E21" s="80"/>
      <c r="F21" s="80"/>
      <c r="G21" s="80" t="s">
        <v>81</v>
      </c>
      <c r="H21" s="80"/>
      <c r="I21" s="83"/>
    </row>
    <row r="22" spans="1:9" s="22" customFormat="1" x14ac:dyDescent="0.2">
      <c r="A22" s="80"/>
      <c r="B22" s="81"/>
      <c r="C22" s="82"/>
      <c r="D22" s="80"/>
      <c r="E22" s="80"/>
      <c r="F22" s="80"/>
      <c r="G22" s="80" t="s">
        <v>81</v>
      </c>
      <c r="H22" s="80"/>
      <c r="I22" s="83"/>
    </row>
    <row r="23" spans="1:9" s="22" customFormat="1" x14ac:dyDescent="0.2">
      <c r="A23" s="80"/>
      <c r="B23" s="81"/>
      <c r="C23" s="82"/>
      <c r="D23" s="80"/>
      <c r="E23" s="80"/>
      <c r="F23" s="80"/>
      <c r="G23" s="80" t="s">
        <v>81</v>
      </c>
      <c r="H23" s="80"/>
      <c r="I23" s="83"/>
    </row>
    <row r="24" spans="1:9" s="22" customFormat="1" x14ac:dyDescent="0.2">
      <c r="A24" s="80"/>
      <c r="B24" s="81"/>
      <c r="C24" s="82"/>
      <c r="D24" s="80"/>
      <c r="E24" s="80"/>
      <c r="F24" s="80"/>
      <c r="G24" s="80" t="s">
        <v>81</v>
      </c>
      <c r="H24" s="80"/>
      <c r="I24" s="83"/>
    </row>
    <row r="25" spans="1:9" s="22" customFormat="1" x14ac:dyDescent="0.2">
      <c r="A25" s="80"/>
      <c r="B25" s="81"/>
      <c r="C25" s="82"/>
      <c r="D25" s="80"/>
      <c r="E25" s="80"/>
      <c r="F25" s="80"/>
      <c r="G25" s="80" t="s">
        <v>81</v>
      </c>
      <c r="H25" s="80"/>
      <c r="I25" s="83"/>
    </row>
    <row r="26" spans="1:9" s="22" customFormat="1" x14ac:dyDescent="0.2">
      <c r="A26" s="80"/>
      <c r="B26" s="81"/>
      <c r="C26" s="82"/>
      <c r="D26" s="80"/>
      <c r="E26" s="80"/>
      <c r="F26" s="80"/>
      <c r="G26" s="80" t="s">
        <v>81</v>
      </c>
      <c r="H26" s="80"/>
      <c r="I26" s="83"/>
    </row>
    <row r="27" spans="1:9" s="22" customFormat="1" x14ac:dyDescent="0.2">
      <c r="A27" s="80"/>
      <c r="B27" s="81"/>
      <c r="C27" s="82"/>
      <c r="D27" s="80"/>
      <c r="E27" s="80"/>
      <c r="F27" s="80"/>
      <c r="G27" s="80" t="s">
        <v>81</v>
      </c>
      <c r="H27" s="80"/>
      <c r="I27" s="83"/>
    </row>
    <row r="28" spans="1:9" s="22" customFormat="1" x14ac:dyDescent="0.2">
      <c r="A28" s="80"/>
      <c r="B28" s="81"/>
      <c r="C28" s="82"/>
      <c r="D28" s="80"/>
      <c r="E28" s="80"/>
      <c r="F28" s="80"/>
      <c r="G28" s="80" t="s">
        <v>81</v>
      </c>
      <c r="H28" s="80"/>
      <c r="I28" s="83"/>
    </row>
    <row r="29" spans="1:9" s="22" customFormat="1" x14ac:dyDescent="0.2">
      <c r="A29" s="80"/>
      <c r="B29" s="81"/>
      <c r="C29" s="82"/>
      <c r="D29" s="80"/>
      <c r="E29" s="80"/>
      <c r="F29" s="80"/>
      <c r="G29" s="80" t="s">
        <v>81</v>
      </c>
      <c r="H29" s="80"/>
      <c r="I29" s="83"/>
    </row>
    <row r="30" spans="1:9" s="22" customFormat="1" x14ac:dyDescent="0.2">
      <c r="A30" s="80"/>
      <c r="B30" s="81"/>
      <c r="C30" s="82"/>
      <c r="D30" s="80"/>
      <c r="E30" s="80"/>
      <c r="F30" s="80"/>
      <c r="G30" s="80" t="s">
        <v>81</v>
      </c>
      <c r="H30" s="80"/>
      <c r="I30" s="83"/>
    </row>
    <row r="31" spans="1:9" s="22" customFormat="1" x14ac:dyDescent="0.2">
      <c r="A31" s="80"/>
      <c r="B31" s="81"/>
      <c r="C31" s="82"/>
      <c r="D31" s="80"/>
      <c r="E31" s="80"/>
      <c r="F31" s="80"/>
      <c r="G31" s="80" t="s">
        <v>81</v>
      </c>
      <c r="H31" s="80"/>
      <c r="I31" s="83"/>
    </row>
    <row r="32" spans="1:9" s="22" customFormat="1" x14ac:dyDescent="0.2">
      <c r="A32" s="80"/>
      <c r="B32" s="81"/>
      <c r="C32" s="82"/>
      <c r="D32" s="80"/>
      <c r="E32" s="80"/>
      <c r="F32" s="80"/>
      <c r="G32" s="80" t="s">
        <v>81</v>
      </c>
      <c r="H32" s="80"/>
      <c r="I32" s="83"/>
    </row>
    <row r="33" spans="1:9" s="22" customFormat="1" x14ac:dyDescent="0.2">
      <c r="A33" s="80"/>
      <c r="B33" s="81"/>
      <c r="C33" s="82"/>
      <c r="D33" s="80"/>
      <c r="E33" s="80"/>
      <c r="F33" s="80"/>
      <c r="G33" s="80" t="s">
        <v>81</v>
      </c>
      <c r="H33" s="80"/>
      <c r="I33" s="83"/>
    </row>
    <row r="34" spans="1:9" s="22" customFormat="1" x14ac:dyDescent="0.2">
      <c r="A34" s="80"/>
      <c r="B34" s="81"/>
      <c r="C34" s="82"/>
      <c r="D34" s="80"/>
      <c r="E34" s="80"/>
      <c r="F34" s="80"/>
      <c r="G34" s="80" t="s">
        <v>81</v>
      </c>
      <c r="H34" s="80"/>
      <c r="I34" s="83"/>
    </row>
    <row r="35" spans="1:9" s="22" customFormat="1" x14ac:dyDescent="0.2">
      <c r="A35" s="80"/>
      <c r="B35" s="81"/>
      <c r="C35" s="82"/>
      <c r="D35" s="80"/>
      <c r="E35" s="80"/>
      <c r="F35" s="80"/>
      <c r="G35" s="80" t="s">
        <v>81</v>
      </c>
      <c r="H35" s="80"/>
      <c r="I35" s="83"/>
    </row>
    <row r="36" spans="1:9" s="22" customFormat="1" x14ac:dyDescent="0.2">
      <c r="A36" s="80"/>
      <c r="B36" s="81"/>
      <c r="C36" s="82"/>
      <c r="D36" s="80"/>
      <c r="E36" s="80"/>
      <c r="F36" s="80"/>
      <c r="G36" s="80" t="s">
        <v>81</v>
      </c>
      <c r="H36" s="80"/>
      <c r="I36" s="83"/>
    </row>
    <row r="37" spans="1:9" s="22" customFormat="1" x14ac:dyDescent="0.2">
      <c r="A37" s="80"/>
      <c r="B37" s="81"/>
      <c r="C37" s="82"/>
      <c r="D37" s="80"/>
      <c r="E37" s="80"/>
      <c r="F37" s="80"/>
      <c r="G37" s="80" t="s">
        <v>81</v>
      </c>
      <c r="H37" s="80"/>
      <c r="I37" s="83"/>
    </row>
    <row r="38" spans="1:9" s="22" customFormat="1" x14ac:dyDescent="0.2">
      <c r="A38" s="80"/>
      <c r="B38" s="81"/>
      <c r="C38" s="82"/>
      <c r="D38" s="80"/>
      <c r="E38" s="80"/>
      <c r="F38" s="80"/>
      <c r="G38" s="80" t="s">
        <v>81</v>
      </c>
      <c r="H38" s="80"/>
      <c r="I38" s="83"/>
    </row>
    <row r="39" spans="1:9" s="22" customFormat="1" x14ac:dyDescent="0.2">
      <c r="A39" s="80"/>
      <c r="B39" s="81"/>
      <c r="C39" s="82"/>
      <c r="D39" s="80"/>
      <c r="E39" s="80"/>
      <c r="F39" s="80"/>
      <c r="G39" s="80" t="s">
        <v>81</v>
      </c>
      <c r="H39" s="80"/>
      <c r="I39" s="83"/>
    </row>
    <row r="40" spans="1:9" s="22" customFormat="1" x14ac:dyDescent="0.2">
      <c r="A40" s="80"/>
      <c r="B40" s="81"/>
      <c r="C40" s="82"/>
      <c r="D40" s="80"/>
      <c r="E40" s="80"/>
      <c r="F40" s="80"/>
      <c r="G40" s="80" t="s">
        <v>81</v>
      </c>
      <c r="H40" s="80"/>
      <c r="I40" s="83"/>
    </row>
    <row r="41" spans="1:9" s="22" customFormat="1" x14ac:dyDescent="0.2">
      <c r="A41" s="80"/>
      <c r="B41" s="81"/>
      <c r="C41" s="82"/>
      <c r="D41" s="80"/>
      <c r="E41" s="80"/>
      <c r="F41" s="80"/>
      <c r="G41" s="80" t="s">
        <v>81</v>
      </c>
      <c r="H41" s="80"/>
      <c r="I41" s="83"/>
    </row>
    <row r="42" spans="1:9" s="22" customFormat="1" x14ac:dyDescent="0.2">
      <c r="A42" s="80"/>
      <c r="B42" s="81"/>
      <c r="C42" s="82"/>
      <c r="D42" s="80"/>
      <c r="E42" s="80"/>
      <c r="F42" s="80"/>
      <c r="G42" s="80" t="s">
        <v>81</v>
      </c>
      <c r="H42" s="80"/>
      <c r="I42" s="83"/>
    </row>
    <row r="43" spans="1:9" s="22" customFormat="1" x14ac:dyDescent="0.2">
      <c r="A43" s="80"/>
      <c r="B43" s="81"/>
      <c r="C43" s="82"/>
      <c r="D43" s="80"/>
      <c r="E43" s="80"/>
      <c r="F43" s="80"/>
      <c r="G43" s="80" t="s">
        <v>81</v>
      </c>
      <c r="H43" s="80"/>
      <c r="I43" s="83"/>
    </row>
    <row r="44" spans="1:9" s="22" customFormat="1" x14ac:dyDescent="0.2">
      <c r="A44" s="80"/>
      <c r="B44" s="81"/>
      <c r="C44" s="82"/>
      <c r="D44" s="80"/>
      <c r="E44" s="80"/>
      <c r="F44" s="80"/>
      <c r="G44" s="80" t="s">
        <v>81</v>
      </c>
      <c r="H44" s="80"/>
      <c r="I44" s="83"/>
    </row>
    <row r="45" spans="1:9" s="22" customFormat="1" x14ac:dyDescent="0.2">
      <c r="A45" s="80"/>
      <c r="B45" s="81"/>
      <c r="C45" s="82"/>
      <c r="D45" s="80"/>
      <c r="E45" s="80"/>
      <c r="F45" s="80"/>
      <c r="G45" s="80" t="s">
        <v>81</v>
      </c>
      <c r="H45" s="80"/>
      <c r="I45" s="83"/>
    </row>
    <row r="46" spans="1:9" s="22" customFormat="1" x14ac:dyDescent="0.2">
      <c r="A46" s="80"/>
      <c r="B46" s="81"/>
      <c r="C46" s="82"/>
      <c r="D46" s="80"/>
      <c r="E46" s="80"/>
      <c r="F46" s="80"/>
      <c r="G46" s="80" t="s">
        <v>81</v>
      </c>
      <c r="H46" s="80"/>
      <c r="I46" s="83"/>
    </row>
    <row r="47" spans="1:9" s="22" customFormat="1" x14ac:dyDescent="0.2">
      <c r="A47" s="80"/>
      <c r="B47" s="81"/>
      <c r="C47" s="82"/>
      <c r="D47" s="80"/>
      <c r="E47" s="80"/>
      <c r="F47" s="80"/>
      <c r="G47" s="80" t="s">
        <v>81</v>
      </c>
      <c r="H47" s="80"/>
      <c r="I47" s="83"/>
    </row>
    <row r="48" spans="1:9" s="22" customFormat="1" x14ac:dyDescent="0.2">
      <c r="A48" s="80"/>
      <c r="B48" s="81"/>
      <c r="C48" s="82"/>
      <c r="D48" s="80"/>
      <c r="E48" s="80"/>
      <c r="F48" s="80"/>
      <c r="G48" s="80" t="s">
        <v>81</v>
      </c>
      <c r="H48" s="80"/>
      <c r="I48" s="83"/>
    </row>
    <row r="49" spans="1:9" s="22" customFormat="1" x14ac:dyDescent="0.2">
      <c r="A49" s="80"/>
      <c r="B49" s="81"/>
      <c r="C49" s="82"/>
      <c r="D49" s="80"/>
      <c r="E49" s="80"/>
      <c r="F49" s="80"/>
      <c r="G49" s="80" t="s">
        <v>81</v>
      </c>
      <c r="H49" s="80"/>
      <c r="I49" s="83"/>
    </row>
    <row r="50" spans="1:9" s="22" customFormat="1" x14ac:dyDescent="0.2">
      <c r="A50" s="80"/>
      <c r="B50" s="81"/>
      <c r="C50" s="82"/>
      <c r="D50" s="80"/>
      <c r="E50" s="80"/>
      <c r="F50" s="80"/>
      <c r="G50" s="80" t="s">
        <v>81</v>
      </c>
      <c r="H50" s="80"/>
      <c r="I50" s="83"/>
    </row>
    <row r="51" spans="1:9" s="22" customFormat="1" x14ac:dyDescent="0.2"/>
    <row r="52" spans="1:9" s="22" customFormat="1" x14ac:dyDescent="0.2"/>
    <row r="53" spans="1:9" s="22" customFormat="1" x14ac:dyDescent="0.2"/>
    <row r="54" spans="1:9" s="22" customFormat="1" x14ac:dyDescent="0.2"/>
    <row r="55" spans="1:9" s="22" customFormat="1" x14ac:dyDescent="0.2"/>
    <row r="56" spans="1:9" s="22" customFormat="1" x14ac:dyDescent="0.2"/>
    <row r="57" spans="1:9" s="22" customFormat="1" x14ac:dyDescent="0.2"/>
    <row r="58" spans="1:9" s="22" customFormat="1" x14ac:dyDescent="0.2"/>
    <row r="59" spans="1:9" s="22" customFormat="1" x14ac:dyDescent="0.2"/>
    <row r="60" spans="1:9" s="22" customFormat="1" x14ac:dyDescent="0.2"/>
    <row r="61" spans="1:9" s="22" customFormat="1" x14ac:dyDescent="0.2"/>
    <row r="62" spans="1:9" s="22" customFormat="1" x14ac:dyDescent="0.2"/>
    <row r="63" spans="1:9" s="22" customFormat="1" x14ac:dyDescent="0.2"/>
    <row r="64" spans="1:9" s="22" customFormat="1" x14ac:dyDescent="0.2"/>
    <row r="65" s="22" customFormat="1" x14ac:dyDescent="0.2"/>
    <row r="66" s="22" customFormat="1" x14ac:dyDescent="0.2"/>
    <row r="67" s="22" customFormat="1" x14ac:dyDescent="0.2"/>
    <row r="68" s="22" customFormat="1" x14ac:dyDescent="0.2"/>
    <row r="69" s="22" customFormat="1" x14ac:dyDescent="0.2"/>
    <row r="70" s="22" customFormat="1" x14ac:dyDescent="0.2"/>
    <row r="71" s="22" customFormat="1" x14ac:dyDescent="0.2"/>
    <row r="72" s="22" customFormat="1" x14ac:dyDescent="0.2"/>
    <row r="73" s="22" customFormat="1" x14ac:dyDescent="0.2"/>
    <row r="74" s="22" customFormat="1" x14ac:dyDescent="0.2"/>
    <row r="75" s="22" customFormat="1" x14ac:dyDescent="0.2"/>
    <row r="76" s="22" customFormat="1" x14ac:dyDescent="0.2"/>
    <row r="77" s="22" customFormat="1" x14ac:dyDescent="0.2"/>
    <row r="78" s="22" customFormat="1" x14ac:dyDescent="0.2"/>
    <row r="79" s="22" customFormat="1" x14ac:dyDescent="0.2"/>
    <row r="80" s="22" customFormat="1" x14ac:dyDescent="0.2"/>
    <row r="81" s="22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  <row r="93" s="22" customFormat="1" x14ac:dyDescent="0.2"/>
    <row r="94" s="22" customFormat="1" x14ac:dyDescent="0.2"/>
    <row r="95" s="22" customFormat="1" x14ac:dyDescent="0.2"/>
    <row r="96" s="22" customFormat="1" x14ac:dyDescent="0.2"/>
    <row r="97" s="22" customFormat="1" x14ac:dyDescent="0.2"/>
    <row r="98" s="22" customFormat="1" x14ac:dyDescent="0.2"/>
    <row r="99" s="22" customFormat="1" x14ac:dyDescent="0.2"/>
    <row r="100" s="22" customFormat="1" x14ac:dyDescent="0.2"/>
    <row r="101" s="22" customFormat="1" x14ac:dyDescent="0.2"/>
    <row r="102" s="22" customFormat="1" x14ac:dyDescent="0.2"/>
    <row r="103" s="22" customFormat="1" x14ac:dyDescent="0.2"/>
    <row r="104" s="22" customFormat="1" x14ac:dyDescent="0.2"/>
    <row r="105" s="22" customFormat="1" x14ac:dyDescent="0.2"/>
    <row r="106" s="22" customFormat="1" x14ac:dyDescent="0.2"/>
    <row r="107" s="22" customFormat="1" x14ac:dyDescent="0.2"/>
    <row r="108" s="22" customFormat="1" x14ac:dyDescent="0.2"/>
    <row r="109" s="22" customFormat="1" x14ac:dyDescent="0.2"/>
    <row r="110" s="22" customFormat="1" x14ac:dyDescent="0.2"/>
    <row r="111" s="22" customFormat="1" x14ac:dyDescent="0.2"/>
    <row r="112" s="22" customFormat="1" x14ac:dyDescent="0.2"/>
    <row r="113" s="22" customFormat="1" x14ac:dyDescent="0.2"/>
    <row r="114" s="22" customFormat="1" x14ac:dyDescent="0.2"/>
    <row r="115" s="22" customFormat="1" x14ac:dyDescent="0.2"/>
    <row r="116" s="22" customFormat="1" x14ac:dyDescent="0.2"/>
    <row r="117" s="22" customFormat="1" x14ac:dyDescent="0.2"/>
    <row r="118" s="22" customFormat="1" x14ac:dyDescent="0.2"/>
    <row r="119" s="22" customFormat="1" x14ac:dyDescent="0.2"/>
    <row r="120" s="22" customFormat="1" x14ac:dyDescent="0.2"/>
    <row r="121" s="22" customFormat="1" x14ac:dyDescent="0.2"/>
    <row r="122" s="22" customFormat="1" x14ac:dyDescent="0.2"/>
    <row r="123" s="22" customFormat="1" x14ac:dyDescent="0.2"/>
    <row r="124" s="22" customFormat="1" x14ac:dyDescent="0.2"/>
    <row r="125" s="22" customFormat="1" x14ac:dyDescent="0.2"/>
    <row r="126" s="22" customFormat="1" x14ac:dyDescent="0.2"/>
    <row r="127" s="22" customFormat="1" x14ac:dyDescent="0.2"/>
    <row r="128" s="22" customFormat="1" x14ac:dyDescent="0.2"/>
    <row r="129" s="22" customFormat="1" x14ac:dyDescent="0.2"/>
    <row r="130" s="22" customFormat="1" x14ac:dyDescent="0.2"/>
    <row r="131" s="22" customFormat="1" x14ac:dyDescent="0.2"/>
    <row r="132" s="22" customFormat="1" x14ac:dyDescent="0.2"/>
    <row r="133" s="22" customFormat="1" x14ac:dyDescent="0.2"/>
    <row r="134" s="22" customFormat="1" x14ac:dyDescent="0.2"/>
    <row r="135" s="22" customFormat="1" x14ac:dyDescent="0.2"/>
    <row r="136" s="22" customFormat="1" x14ac:dyDescent="0.2"/>
    <row r="137" s="22" customFormat="1" x14ac:dyDescent="0.2"/>
    <row r="138" s="22" customFormat="1" x14ac:dyDescent="0.2"/>
    <row r="139" s="22" customFormat="1" x14ac:dyDescent="0.2"/>
    <row r="140" s="22" customFormat="1" x14ac:dyDescent="0.2"/>
    <row r="141" s="22" customFormat="1" x14ac:dyDescent="0.2"/>
    <row r="142" s="22" customFormat="1" x14ac:dyDescent="0.2"/>
    <row r="143" s="22" customFormat="1" x14ac:dyDescent="0.2"/>
    <row r="144" s="22" customFormat="1" x14ac:dyDescent="0.2"/>
    <row r="145" s="22" customFormat="1" x14ac:dyDescent="0.2"/>
    <row r="146" s="22" customFormat="1" x14ac:dyDescent="0.2"/>
    <row r="147" s="22" customFormat="1" x14ac:dyDescent="0.2"/>
    <row r="148" s="22" customFormat="1" x14ac:dyDescent="0.2"/>
    <row r="149" s="22" customFormat="1" x14ac:dyDescent="0.2"/>
    <row r="150" s="22" customFormat="1" x14ac:dyDescent="0.2"/>
    <row r="151" s="22" customFormat="1" x14ac:dyDescent="0.2"/>
    <row r="152" s="22" customFormat="1" x14ac:dyDescent="0.2"/>
    <row r="153" s="22" customFormat="1" x14ac:dyDescent="0.2"/>
    <row r="154" s="22" customFormat="1" x14ac:dyDescent="0.2"/>
    <row r="155" s="22" customFormat="1" x14ac:dyDescent="0.2"/>
    <row r="156" s="22" customFormat="1" x14ac:dyDescent="0.2"/>
    <row r="157" s="22" customFormat="1" x14ac:dyDescent="0.2"/>
    <row r="158" s="22" customFormat="1" x14ac:dyDescent="0.2"/>
    <row r="159" s="22" customFormat="1" x14ac:dyDescent="0.2"/>
    <row r="160" s="22" customFormat="1" x14ac:dyDescent="0.2"/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  <row r="180" s="22" customFormat="1" x14ac:dyDescent="0.2"/>
    <row r="181" s="22" customFormat="1" x14ac:dyDescent="0.2"/>
    <row r="182" s="22" customFormat="1" x14ac:dyDescent="0.2"/>
    <row r="183" s="22" customFormat="1" x14ac:dyDescent="0.2"/>
    <row r="184" s="22" customFormat="1" x14ac:dyDescent="0.2"/>
    <row r="185" s="22" customFormat="1" x14ac:dyDescent="0.2"/>
    <row r="186" s="22" customFormat="1" x14ac:dyDescent="0.2"/>
    <row r="187" s="22" customFormat="1" x14ac:dyDescent="0.2"/>
    <row r="188" s="22" customFormat="1" x14ac:dyDescent="0.2"/>
    <row r="189" s="22" customFormat="1" x14ac:dyDescent="0.2"/>
    <row r="190" s="22" customFormat="1" x14ac:dyDescent="0.2"/>
    <row r="191" s="22" customFormat="1" x14ac:dyDescent="0.2"/>
    <row r="192" s="22" customFormat="1" x14ac:dyDescent="0.2"/>
    <row r="193" s="22" customForma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x14ac:dyDescent="0.2"/>
    <row r="199" s="22" customFormat="1" x14ac:dyDescent="0.2"/>
    <row r="200" s="22" customFormat="1" x14ac:dyDescent="0.2"/>
    <row r="201" s="22" customFormat="1" x14ac:dyDescent="0.2"/>
    <row r="202" s="22" customFormat="1" x14ac:dyDescent="0.2"/>
    <row r="203" s="22" customFormat="1" x14ac:dyDescent="0.2"/>
    <row r="204" s="22" customFormat="1" x14ac:dyDescent="0.2"/>
    <row r="205" s="22" customFormat="1" x14ac:dyDescent="0.2"/>
    <row r="206" s="22" customFormat="1" x14ac:dyDescent="0.2"/>
    <row r="207" s="22" customFormat="1" x14ac:dyDescent="0.2"/>
    <row r="208" s="22" customFormat="1" x14ac:dyDescent="0.2"/>
    <row r="209" s="22" customFormat="1" x14ac:dyDescent="0.2"/>
    <row r="210" s="22" customFormat="1" x14ac:dyDescent="0.2"/>
    <row r="211" s="22" customFormat="1" x14ac:dyDescent="0.2"/>
    <row r="212" s="22" customFormat="1" x14ac:dyDescent="0.2"/>
    <row r="213" s="22" customFormat="1" x14ac:dyDescent="0.2"/>
    <row r="214" s="22" customFormat="1" x14ac:dyDescent="0.2"/>
    <row r="215" s="22" customFormat="1" x14ac:dyDescent="0.2"/>
    <row r="216" s="22" customFormat="1" x14ac:dyDescent="0.2"/>
    <row r="217" s="22" customFormat="1" x14ac:dyDescent="0.2"/>
    <row r="218" s="22" customFormat="1" x14ac:dyDescent="0.2"/>
    <row r="219" s="22" customFormat="1" x14ac:dyDescent="0.2"/>
    <row r="220" s="22" customFormat="1" x14ac:dyDescent="0.2"/>
    <row r="221" s="22" customFormat="1" x14ac:dyDescent="0.2"/>
    <row r="222" s="22" customFormat="1" x14ac:dyDescent="0.2"/>
    <row r="223" s="22" customFormat="1" x14ac:dyDescent="0.2"/>
    <row r="224" s="22" customFormat="1" x14ac:dyDescent="0.2"/>
    <row r="225" s="22" customFormat="1" x14ac:dyDescent="0.2"/>
    <row r="226" s="22" customFormat="1" x14ac:dyDescent="0.2"/>
    <row r="227" s="22" customFormat="1" x14ac:dyDescent="0.2"/>
    <row r="228" s="22" customFormat="1" x14ac:dyDescent="0.2"/>
    <row r="229" s="22" customFormat="1" x14ac:dyDescent="0.2"/>
    <row r="230" s="22" customFormat="1" x14ac:dyDescent="0.2"/>
    <row r="231" s="22" customFormat="1" x14ac:dyDescent="0.2"/>
    <row r="232" s="22" customFormat="1" x14ac:dyDescent="0.2"/>
    <row r="233" s="22" customFormat="1" x14ac:dyDescent="0.2"/>
    <row r="234" s="22" customFormat="1" x14ac:dyDescent="0.2"/>
    <row r="235" s="22" customFormat="1" x14ac:dyDescent="0.2"/>
    <row r="236" s="22" customFormat="1" x14ac:dyDescent="0.2"/>
    <row r="237" s="22" customFormat="1" x14ac:dyDescent="0.2"/>
    <row r="238" s="22" customFormat="1" x14ac:dyDescent="0.2"/>
    <row r="239" s="22" customFormat="1" x14ac:dyDescent="0.2"/>
    <row r="240" s="22" customFormat="1" x14ac:dyDescent="0.2"/>
    <row r="241" s="22" customFormat="1" x14ac:dyDescent="0.2"/>
    <row r="242" s="22" customFormat="1" x14ac:dyDescent="0.2"/>
  </sheetData>
  <mergeCells count="50">
    <mergeCell ref="B49:C49"/>
    <mergeCell ref="B50:C5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A3"/>
    <mergeCell ref="H1:I1"/>
    <mergeCell ref="H2:I2"/>
    <mergeCell ref="B4:C4"/>
    <mergeCell ref="B5:C5"/>
    <mergeCell ref="B6:C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H2:I2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2.4.1</vt:lpstr>
      <vt:lpstr>2.4.1 (1)</vt:lpstr>
      <vt:lpstr>รายละเอียด 2.4.1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2022-01-11T09:22:54Z</dcterms:created>
  <dcterms:modified xsi:type="dcterms:W3CDTF">2022-01-11T09:23:04Z</dcterms:modified>
</cp:coreProperties>
</file>